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1\12. jednání\"/>
    </mc:Choice>
  </mc:AlternateContent>
  <xr:revisionPtr revIDLastSave="0" documentId="8_{66A0A99F-F7DF-4689-A4AC-DC51A7CC74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elovečerní hraný film" sheetId="2" r:id="rId1"/>
    <sheet name="HB" sheetId="3" r:id="rId2"/>
    <sheet name="JK" sheetId="6" r:id="rId3"/>
    <sheet name="MŠ" sheetId="7" r:id="rId4"/>
    <sheet name="OZ" sheetId="8" r:id="rId5"/>
    <sheet name="TCD" sheetId="9" r:id="rId6"/>
    <sheet name="LC" sheetId="4" r:id="rId7"/>
    <sheet name="LD" sheetId="5" r:id="rId8"/>
  </sheets>
  <definedNames>
    <definedName name="_xlnm.Print_Area" localSheetId="0">'celovečerní hraný film'!$A$1:$AC$54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9" l="1"/>
  <c r="D46" i="9"/>
  <c r="S45" i="9"/>
  <c r="S44" i="9"/>
  <c r="S43" i="9"/>
  <c r="S42" i="9"/>
  <c r="S41" i="9"/>
  <c r="S40" i="9"/>
  <c r="S39" i="9"/>
  <c r="S38" i="9"/>
  <c r="S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E46" i="8"/>
  <c r="D46" i="8"/>
  <c r="S45" i="8"/>
  <c r="S44" i="8"/>
  <c r="S43" i="8"/>
  <c r="S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S13" i="8"/>
  <c r="E46" i="7"/>
  <c r="D46" i="7"/>
  <c r="S45" i="7"/>
  <c r="S44" i="7"/>
  <c r="S43" i="7"/>
  <c r="S42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E46" i="6"/>
  <c r="D46" i="6"/>
  <c r="S45" i="6"/>
  <c r="S44" i="6"/>
  <c r="S43" i="6"/>
  <c r="S42" i="6"/>
  <c r="S41" i="6"/>
  <c r="S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E46" i="5"/>
  <c r="D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E46" i="4"/>
  <c r="D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E46" i="3"/>
  <c r="D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E48" i="2"/>
  <c r="D48" i="2"/>
  <c r="T48" i="2" l="1"/>
  <c r="T49" i="2" s="1"/>
</calcChain>
</file>

<file path=xl/sharedStrings.xml><?xml version="1.0" encoding="utf-8"?>
<sst xmlns="http://schemas.openxmlformats.org/spreadsheetml/2006/main" count="2565" uniqueCount="197">
  <si>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</si>
  <si>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</si>
  <si>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</si>
  <si>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</si>
  <si>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</si>
  <si>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</si>
  <si>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</si>
  <si>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</si>
  <si>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</si>
  <si>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</si>
  <si>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</si>
  <si>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</si>
  <si>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</si>
  <si>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</si>
  <si>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</si>
  <si>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</si>
  <si>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</si>
  <si>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</si>
  <si>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</si>
  <si>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</si>
  <si>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</si>
  <si>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</si>
  <si>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</si>
  <si>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</si>
  <si>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</si>
  <si>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</si>
  <si>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</si>
  <si>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</si>
  <si>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</si>
  <si>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</si>
  <si>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</si>
  <si>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</si>
  <si>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</si>
  <si>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</si>
  <si>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</si>
  <si>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t>1. rozvoj kvalitní, umělecky a společensky progresivní, žánrově diverzifikované české kinematografie</t>
  </si>
  <si>
    <t>2. posílení české kinematografie v mezinárodní konkurenci</t>
  </si>
  <si>
    <t>3. podpora mezinárodních koprodukcí</t>
  </si>
  <si>
    <t>Výroba celovečerního hraného filmu</t>
  </si>
  <si>
    <r>
      <t xml:space="preserve">Finanční alokace: </t>
    </r>
    <r>
      <rPr>
        <sz val="9.5"/>
        <rFont val="Arial"/>
        <family val="2"/>
        <charset val="238"/>
      </rPr>
      <t>64 000 000 Kč</t>
    </r>
  </si>
  <si>
    <t>Podpora je určena pro celovečerní hraná česká kinematografická díla (ve smyslu §2 odst. 1 písm. f) zákona o audiovizi) se 100% podílem českých koproducentů nebo s podílem 40 % a vyšší u dvoustranné koprodukce a 30 % a vyšší u vícestranné koprodukce.</t>
  </si>
  <si>
    <r>
      <t>Dotační okruh:</t>
    </r>
    <r>
      <rPr>
        <sz val="9.5"/>
        <color theme="1"/>
        <rFont val="Arial"/>
        <family val="2"/>
        <charset val="238"/>
      </rPr>
      <t xml:space="preserve"> 2. výroba českého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</si>
  <si>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</si>
  <si>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r>
      <t>Evidenční číslo výzvy:</t>
    </r>
    <r>
      <rPr>
        <sz val="9.5"/>
        <color theme="1"/>
        <rFont val="Arial"/>
        <family val="2"/>
        <charset val="238"/>
      </rPr>
      <t xml:space="preserve"> 2021-2-7-21</t>
    </r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</si>
  <si>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dle žádosti; nepozději 30. 6. 2024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</si>
  <si>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28. 5. - 28. 6. 2021</t>
    </r>
  </si>
  <si>
    <t>Happy Celuloid s.r.o.</t>
  </si>
  <si>
    <t>Movie, s.r.o.</t>
  </si>
  <si>
    <t>Dorian film s.r.o.</t>
  </si>
  <si>
    <t>BcA. Leoš Kastner</t>
  </si>
  <si>
    <t>endorfilm s.r.o.</t>
  </si>
  <si>
    <t>Cinémotif Films s.r.o.</t>
  </si>
  <si>
    <t>Heaven´s Gate s.r.o.</t>
  </si>
  <si>
    <t>CINEART TV Prague</t>
  </si>
  <si>
    <t>LUMINAR Film s.r.o.</t>
  </si>
  <si>
    <t>Analog Vision s.r.o.</t>
  </si>
  <si>
    <t>SCREENPLAY BY, s.r.o.</t>
  </si>
  <si>
    <t>Unit and sofa Praha, s.r.o.</t>
  </si>
  <si>
    <t>Barletta s.r.o.</t>
  </si>
  <si>
    <t>Background Films s.r.o.</t>
  </si>
  <si>
    <t>UNOproduction s.r.o.</t>
  </si>
  <si>
    <t>Helium Film s.r.o.</t>
  </si>
  <si>
    <t>DAWSON films s.r.o.</t>
  </si>
  <si>
    <t>Negativ s.r.o.</t>
  </si>
  <si>
    <t>Evolution Films s.r.o.</t>
  </si>
  <si>
    <t>Company F s.r.o.</t>
  </si>
  <si>
    <t>Alter Vision s.r.o.</t>
  </si>
  <si>
    <t>DonArt Production s.r.o.</t>
  </si>
  <si>
    <t>MasterFilm, s.r.o.</t>
  </si>
  <si>
    <t>J a J Jakubisko Film Europe, SE</t>
  </si>
  <si>
    <t>AXMAN Production, spol. s.r.o.</t>
  </si>
  <si>
    <t>Studio ZVON s.r.o.</t>
  </si>
  <si>
    <t>Mimesis Film s.r.o.</t>
  </si>
  <si>
    <t>Marlene Film Production, s.r.o.</t>
  </si>
  <si>
    <t>LOVE.FRAME s.r.o.</t>
  </si>
  <si>
    <t>Bionaut s.r.o.</t>
  </si>
  <si>
    <t>Shore Points s.r.o.</t>
  </si>
  <si>
    <t>Mathe Ivo</t>
  </si>
  <si>
    <t>ano</t>
  </si>
  <si>
    <t xml:space="preserve">Rozvaldová Jana </t>
  </si>
  <si>
    <t>Konečný Lubomír</t>
  </si>
  <si>
    <t>ne</t>
  </si>
  <si>
    <t xml:space="preserve">Mathé Ivo </t>
  </si>
  <si>
    <t>Krejčí Tereza</t>
  </si>
  <si>
    <t xml:space="preserve">Tuček Daniel </t>
  </si>
  <si>
    <t xml:space="preserve">Vandas Martin </t>
  </si>
  <si>
    <t xml:space="preserve">Borovan Pavel </t>
  </si>
  <si>
    <t xml:space="preserve">Kráčmer Michal  </t>
  </si>
  <si>
    <t>Schwarcz Viktor</t>
  </si>
  <si>
    <t xml:space="preserve">Vála Luboš </t>
  </si>
  <si>
    <t xml:space="preserve">Kuhrová Veronika </t>
  </si>
  <si>
    <t xml:space="preserve">Krejčí  Tereza </t>
  </si>
  <si>
    <t xml:space="preserve">Konečný Lubomír </t>
  </si>
  <si>
    <t xml:space="preserve">Krejčí Tereza </t>
  </si>
  <si>
    <t xml:space="preserve">Tuček Daniel  </t>
  </si>
  <si>
    <t xml:space="preserve">Schwarcz Viktor </t>
  </si>
  <si>
    <t>Mathé Ivo</t>
  </si>
  <si>
    <t>Skupa Lukáš</t>
  </si>
  <si>
    <t>Uhrik Štefan</t>
  </si>
  <si>
    <t xml:space="preserve">Jiřiště Jakub </t>
  </si>
  <si>
    <t xml:space="preserve">Nováková Marta </t>
  </si>
  <si>
    <t xml:space="preserve">Cielová Hana </t>
  </si>
  <si>
    <t xml:space="preserve">Kopecká Anna </t>
  </si>
  <si>
    <t>Štern Jan</t>
  </si>
  <si>
    <t>Szczepanik Peter</t>
  </si>
  <si>
    <t xml:space="preserve">Voráč Jiří </t>
  </si>
  <si>
    <t xml:space="preserve">Slavíková Helena </t>
  </si>
  <si>
    <t>Gregor Lukáš</t>
  </si>
  <si>
    <t xml:space="preserve">Procházková Maria </t>
  </si>
  <si>
    <t xml:space="preserve">Skupa Lukáš </t>
  </si>
  <si>
    <t xml:space="preserve">Uhrik Štefan </t>
  </si>
  <si>
    <t>Jiřiště Jakub</t>
  </si>
  <si>
    <t>Cielová Hana</t>
  </si>
  <si>
    <t xml:space="preserve">Štern Jan  </t>
  </si>
  <si>
    <t xml:space="preserve">Gregor Lukáš  </t>
  </si>
  <si>
    <t>Slavíková Helena</t>
  </si>
  <si>
    <t xml:space="preserve">Gregor Lukáš </t>
  </si>
  <si>
    <t xml:space="preserve">Štern Jan </t>
  </si>
  <si>
    <t xml:space="preserve">Lukeš Jan </t>
  </si>
  <si>
    <t>Voráč Jiří</t>
  </si>
  <si>
    <t xml:space="preserve">Kopecká Annna </t>
  </si>
  <si>
    <t xml:space="preserve">Szczepanik Petr </t>
  </si>
  <si>
    <t>Hana</t>
  </si>
  <si>
    <t>Přání k narozeninám</t>
  </si>
  <si>
    <t>Buko</t>
  </si>
  <si>
    <t>Zbojník</t>
  </si>
  <si>
    <t>Highlight</t>
  </si>
  <si>
    <t>Rok vdovy</t>
  </si>
  <si>
    <t>Podivuhodný případ pana Holmese</t>
  </si>
  <si>
    <t>5+MY</t>
  </si>
  <si>
    <t>Cesta hrdinky</t>
  </si>
  <si>
    <t>Ukousnutý měsíc</t>
  </si>
  <si>
    <t>Ošklivá mandarinka</t>
  </si>
  <si>
    <t>Otel Prague</t>
  </si>
  <si>
    <t>Mor</t>
  </si>
  <si>
    <t>Úsvit</t>
  </si>
  <si>
    <t xml:space="preserve">Vánoční film </t>
  </si>
  <si>
    <t>Pohani</t>
  </si>
  <si>
    <t>Thinking David</t>
  </si>
  <si>
    <t>Vlny</t>
  </si>
  <si>
    <t>Pramen</t>
  </si>
  <si>
    <t>Šťastní a veselí</t>
  </si>
  <si>
    <t>Mezi mraky</t>
  </si>
  <si>
    <t>Neúrodné časy</t>
  </si>
  <si>
    <t>Výdech</t>
  </si>
  <si>
    <t>Řízek s bramborovou kaší</t>
  </si>
  <si>
    <t>Kruh v kruhu</t>
  </si>
  <si>
    <t>Já, Anežka</t>
  </si>
  <si>
    <t>Válka s mloky</t>
  </si>
  <si>
    <t>Wirbel</t>
  </si>
  <si>
    <t>Sucho</t>
  </si>
  <si>
    <t>Tatar</t>
  </si>
  <si>
    <t>Světýlka</t>
  </si>
  <si>
    <t>Anna is missing</t>
  </si>
  <si>
    <t>Daleko/Blízko</t>
  </si>
  <si>
    <t xml:space="preserve">ano </t>
  </si>
  <si>
    <t>4692/2021</t>
  </si>
  <si>
    <t>4715/2021</t>
  </si>
  <si>
    <t>4707/2021</t>
  </si>
  <si>
    <t>4736/2021</t>
  </si>
  <si>
    <t>4730/2021</t>
  </si>
  <si>
    <t>4737/2021</t>
  </si>
  <si>
    <t>4690/2021</t>
  </si>
  <si>
    <t>4726/2021</t>
  </si>
  <si>
    <t>4713/2021</t>
  </si>
  <si>
    <t>4693/2021</t>
  </si>
  <si>
    <t>4703/2021</t>
  </si>
  <si>
    <t>4697/2021</t>
  </si>
  <si>
    <t>4712/2021</t>
  </si>
  <si>
    <t>4727/2021</t>
  </si>
  <si>
    <t>4704/2021</t>
  </si>
  <si>
    <t>4708/2021</t>
  </si>
  <si>
    <t>4738/2021</t>
  </si>
  <si>
    <t>4731/2021</t>
  </si>
  <si>
    <t>4728/2021</t>
  </si>
  <si>
    <t>4705/2021</t>
  </si>
  <si>
    <t>4686/2021</t>
  </si>
  <si>
    <t>4718/2021</t>
  </si>
  <si>
    <t>4696/2021</t>
  </si>
  <si>
    <t>4721/2021</t>
  </si>
  <si>
    <t>4723/2021</t>
  </si>
  <si>
    <t>4695/2021</t>
  </si>
  <si>
    <t>4720 /2021</t>
  </si>
  <si>
    <t>4706/2021</t>
  </si>
  <si>
    <t>4709/2021</t>
  </si>
  <si>
    <t>4688/2021</t>
  </si>
  <si>
    <t>4724/2021</t>
  </si>
  <si>
    <t>4719/2021</t>
  </si>
  <si>
    <t>4691/2021</t>
  </si>
  <si>
    <t>Projekty této výzvy budou na základě usnesení Rady č. 179/2021 hrazeny ze státní dotace 2021.</t>
  </si>
  <si>
    <t>investiční dotace</t>
  </si>
  <si>
    <t>k bodování radní se nepřihlíží</t>
  </si>
  <si>
    <t>k bodování radního se nepřihlíží</t>
  </si>
  <si>
    <t>75%</t>
  </si>
  <si>
    <t>65%</t>
  </si>
  <si>
    <t>85%</t>
  </si>
  <si>
    <t>80%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</si>
</sst>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2" fontId="2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2" fillId="0" borderId="1" xfId="0" applyFont="1" applyBorder="1"/>
    <xf numFmtId="0" fontId="3" fillId="2" borderId="2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3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/>
    <xf numFmtId="0" fontId="2" fillId="2" borderId="1" xfId="0" applyFont="1" applyFill="1" applyBorder="1" applyAlignment="1">
      <alignment horizontal="left"/>
    </xf>
    <xf numFmtId="3" fontId="2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 vertical="top" wrapText="1"/>
    </xf>
    <xf numFmtId="2" fontId="3" fillId="2" borderId="5" xfId="0" applyNumberFormat="1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  <xf numFmtId="9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3" fontId="2" fillId="2" borderId="0" xfId="0" applyNumberFormat="1" applyFont="1" applyFill="1" applyAlignment="1">
      <alignment horizontal="right"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49" fontId="2" fillId="2" borderId="1" xfId="0" applyNumberFormat="1" applyFont="1" applyFill="1" applyBorder="1" applyAlignment="1">
      <alignment horizontal="center" vertical="top"/>
    </xf>
    <xf numFmtId="9" fontId="2" fillId="0" borderId="1" xfId="1" applyFont="1" applyBorder="1" applyAlignment="1">
      <alignment horizontal="center"/>
    </xf>
    <xf numFmtId="9" fontId="2" fillId="2" borderId="0" xfId="1" applyFont="1" applyFill="1" applyAlignment="1">
      <alignment horizontal="left" vertical="top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O49"/>
  <sheetViews>
    <sheetView tabSelected="1" zoomScale="78" zoomScaleNormal="78" workbookViewId="0"/>
  </sheetViews>
  <sheetFormatPr defaultColWidth="9.109375" defaultRowHeight="12" x14ac:dyDescent="0.3"/>
  <cols>
    <col min="1" max="1" width="11.5546875" style="2" customWidth="1"/>
    <col min="2" max="2" width="30" style="2" bestFit="1" customWidth="1"/>
    <col min="3" max="3" width="43.5546875" style="2" customWidth="1"/>
    <col min="4" max="4" width="15.5546875" style="2" customWidth="1"/>
    <col min="5" max="5" width="15" style="2" customWidth="1"/>
    <col min="6" max="6" width="15.5546875" style="2" customWidth="1"/>
    <col min="7" max="7" width="5.5546875" style="3" customWidth="1"/>
    <col min="8" max="8" width="15.5546875" style="3" customWidth="1"/>
    <col min="9" max="9" width="5.5546875" style="2" customWidth="1"/>
    <col min="10" max="10" width="15.5546875" style="2" customWidth="1"/>
    <col min="11" max="11" width="5.5546875" style="2" customWidth="1"/>
    <col min="12" max="12" width="9.5546875" style="2" customWidth="1"/>
    <col min="13" max="19" width="9.44140625" style="2" customWidth="1"/>
    <col min="20" max="20" width="14.44140625" style="2" customWidth="1"/>
    <col min="21" max="21" width="20.109375" style="2" customWidth="1"/>
    <col min="22" max="22" width="10.44140625" style="2" customWidth="1"/>
    <col min="23" max="26" width="9.44140625" style="2" customWidth="1"/>
    <col min="27" max="27" width="10.44140625" style="2" customWidth="1"/>
    <col min="28" max="29" width="15.5546875" style="2" customWidth="1"/>
    <col min="30" max="16384" width="9.109375" style="2"/>
  </cols>
  <sheetData>
    <row r="1" spans="1:93" ht="38.25" customHeight="1" x14ac:dyDescent="0.3">
      <c r="A1" s="1" t="s">
        <v>38</v>
      </c>
    </row>
    <row r="2" spans="1:93" ht="12.6" x14ac:dyDescent="0.3">
      <c r="A2" s="4" t="s">
        <v>43</v>
      </c>
      <c r="D2" s="4" t="s">
        <v>24</v>
      </c>
    </row>
    <row r="3" spans="1:93" ht="12.6" x14ac:dyDescent="0.3">
      <c r="A3" s="4" t="s">
        <v>41</v>
      </c>
      <c r="D3" s="2" t="s">
        <v>35</v>
      </c>
    </row>
    <row r="4" spans="1:93" ht="12.6" x14ac:dyDescent="0.3">
      <c r="A4" s="4" t="s">
        <v>45</v>
      </c>
      <c r="D4" s="2" t="s">
        <v>36</v>
      </c>
    </row>
    <row r="5" spans="1:93" ht="12.6" x14ac:dyDescent="0.3">
      <c r="A5" s="4" t="s">
        <v>39</v>
      </c>
      <c r="D5" s="2" t="s">
        <v>37</v>
      </c>
    </row>
    <row r="6" spans="1:93" ht="12.6" x14ac:dyDescent="0.3">
      <c r="A6" s="2" t="s">
        <v>44</v>
      </c>
    </row>
    <row r="7" spans="1:93" ht="12.6" x14ac:dyDescent="0.3">
      <c r="A7" s="12" t="s">
        <v>42</v>
      </c>
      <c r="D7" s="4" t="s">
        <v>25</v>
      </c>
    </row>
    <row r="8" spans="1:93" ht="39.6" customHeight="1" x14ac:dyDescent="0.3">
      <c r="D8" s="23" t="s">
        <v>40</v>
      </c>
      <c r="E8" s="23"/>
      <c r="F8" s="23"/>
      <c r="G8" s="23"/>
      <c r="H8" s="23"/>
      <c r="I8" s="23"/>
      <c r="J8" s="23"/>
      <c r="K8" s="23"/>
    </row>
    <row r="9" spans="1:93" x14ac:dyDescent="0.3">
      <c r="D9" s="22"/>
      <c r="E9" s="22"/>
      <c r="F9" s="22"/>
      <c r="G9" s="22"/>
      <c r="H9" s="22"/>
      <c r="I9" s="22"/>
      <c r="J9" s="22"/>
      <c r="K9" s="22"/>
    </row>
    <row r="10" spans="1:93" ht="12.6" customHeight="1" x14ac:dyDescent="0.3">
      <c r="A10" s="4"/>
      <c r="D10" s="2" t="s">
        <v>189</v>
      </c>
    </row>
    <row r="11" spans="1:93" ht="12.6" customHeight="1" x14ac:dyDescent="0.3">
      <c r="A11" s="4"/>
    </row>
    <row r="12" spans="1:93" ht="26.4" customHeight="1" x14ac:dyDescent="0.3">
      <c r="A12" s="24" t="s">
        <v>0</v>
      </c>
      <c r="B12" s="24" t="s">
        <v>1</v>
      </c>
      <c r="C12" s="24" t="s">
        <v>19</v>
      </c>
      <c r="D12" s="24" t="s">
        <v>13</v>
      </c>
      <c r="E12" s="27" t="s">
        <v>2</v>
      </c>
      <c r="F12" s="24" t="s">
        <v>32</v>
      </c>
      <c r="G12" s="24"/>
      <c r="H12" s="24" t="s">
        <v>33</v>
      </c>
      <c r="I12" s="24"/>
      <c r="J12" s="24" t="s">
        <v>34</v>
      </c>
      <c r="K12" s="24"/>
      <c r="L12" s="24" t="s">
        <v>15</v>
      </c>
      <c r="M12" s="24" t="s">
        <v>14</v>
      </c>
      <c r="N12" s="24" t="s">
        <v>16</v>
      </c>
      <c r="O12" s="24" t="s">
        <v>29</v>
      </c>
      <c r="P12" s="24" t="s">
        <v>30</v>
      </c>
      <c r="Q12" s="24" t="s">
        <v>31</v>
      </c>
      <c r="R12" s="24" t="s">
        <v>3</v>
      </c>
      <c r="S12" s="24" t="s">
        <v>4</v>
      </c>
      <c r="T12" s="24" t="s">
        <v>5</v>
      </c>
      <c r="U12" s="24" t="s">
        <v>6</v>
      </c>
      <c r="V12" s="24" t="s">
        <v>7</v>
      </c>
      <c r="W12" s="24" t="s">
        <v>8</v>
      </c>
      <c r="X12" s="24" t="s">
        <v>18</v>
      </c>
      <c r="Y12" s="24" t="s">
        <v>17</v>
      </c>
      <c r="Z12" s="24" t="s">
        <v>9</v>
      </c>
      <c r="AA12" s="24" t="s">
        <v>10</v>
      </c>
      <c r="AB12" s="24" t="s">
        <v>11</v>
      </c>
      <c r="AC12" s="24" t="s">
        <v>12</v>
      </c>
    </row>
    <row r="13" spans="1:93" ht="59.4" customHeight="1" x14ac:dyDescent="0.3">
      <c r="A13" s="26"/>
      <c r="B13" s="26"/>
      <c r="C13" s="26"/>
      <c r="D13" s="26"/>
      <c r="E13" s="28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</row>
    <row r="14" spans="1:93" ht="29.1" customHeight="1" x14ac:dyDescent="0.3">
      <c r="A14" s="25"/>
      <c r="B14" s="25"/>
      <c r="C14" s="25"/>
      <c r="D14" s="25"/>
      <c r="E14" s="29"/>
      <c r="F14" s="5" t="s">
        <v>26</v>
      </c>
      <c r="G14" s="6" t="s">
        <v>27</v>
      </c>
      <c r="H14" s="6" t="s">
        <v>26</v>
      </c>
      <c r="I14" s="6" t="s">
        <v>27</v>
      </c>
      <c r="J14" s="6" t="s">
        <v>26</v>
      </c>
      <c r="K14" s="6" t="s">
        <v>27</v>
      </c>
      <c r="L14" s="6" t="s">
        <v>28</v>
      </c>
      <c r="M14" s="6" t="s">
        <v>21</v>
      </c>
      <c r="N14" s="6" t="s">
        <v>21</v>
      </c>
      <c r="O14" s="6" t="s">
        <v>22</v>
      </c>
      <c r="P14" s="6" t="s">
        <v>23</v>
      </c>
      <c r="Q14" s="6" t="s">
        <v>23</v>
      </c>
      <c r="R14" s="6" t="s">
        <v>22</v>
      </c>
      <c r="S14" s="6"/>
      <c r="T14" s="6"/>
      <c r="U14" s="6"/>
      <c r="V14" s="13"/>
      <c r="W14" s="13"/>
      <c r="X14" s="13"/>
      <c r="Y14" s="13"/>
      <c r="Z14" s="13"/>
      <c r="AA14" s="13"/>
      <c r="AB14" s="13"/>
      <c r="AC14" s="15"/>
    </row>
    <row r="15" spans="1:93" s="7" customFormat="1" ht="12.75" customHeight="1" x14ac:dyDescent="0.2">
      <c r="A15" s="16" t="s">
        <v>156</v>
      </c>
      <c r="B15" s="14" t="s">
        <v>50</v>
      </c>
      <c r="C15" s="14" t="s">
        <v>126</v>
      </c>
      <c r="D15" s="17">
        <v>48716900</v>
      </c>
      <c r="E15" s="17">
        <v>16000000</v>
      </c>
      <c r="F15" s="16"/>
      <c r="G15" s="18"/>
      <c r="H15" s="14" t="s">
        <v>99</v>
      </c>
      <c r="I15" s="14" t="s">
        <v>78</v>
      </c>
      <c r="J15" s="14" t="s">
        <v>83</v>
      </c>
      <c r="K15" s="14" t="s">
        <v>78</v>
      </c>
      <c r="L15" s="8">
        <v>35.6</v>
      </c>
      <c r="M15" s="8">
        <v>12.8</v>
      </c>
      <c r="N15" s="8">
        <v>13</v>
      </c>
      <c r="O15" s="8">
        <v>4.8</v>
      </c>
      <c r="P15" s="8">
        <v>9</v>
      </c>
      <c r="Q15" s="8">
        <v>9</v>
      </c>
      <c r="R15" s="8">
        <v>4.4000000000000004</v>
      </c>
      <c r="S15" s="8">
        <v>88.6</v>
      </c>
      <c r="T15" s="30">
        <v>15000000</v>
      </c>
      <c r="U15" s="10" t="s">
        <v>190</v>
      </c>
      <c r="V15" s="35" t="s">
        <v>78</v>
      </c>
      <c r="W15" s="42" t="s">
        <v>78</v>
      </c>
      <c r="X15" s="35" t="s">
        <v>81</v>
      </c>
      <c r="Y15" s="35" t="s">
        <v>81</v>
      </c>
      <c r="Z15" s="43">
        <v>0.67469999999999997</v>
      </c>
      <c r="AA15" s="42" t="s">
        <v>193</v>
      </c>
      <c r="AB15" s="38">
        <v>45138</v>
      </c>
      <c r="AC15" s="38">
        <v>45138</v>
      </c>
      <c r="AD15" s="44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</row>
    <row r="16" spans="1:93" s="7" customFormat="1" ht="12.75" customHeight="1" x14ac:dyDescent="0.2">
      <c r="A16" s="16" t="s">
        <v>157</v>
      </c>
      <c r="B16" s="14" t="s">
        <v>63</v>
      </c>
      <c r="C16" s="14" t="s">
        <v>140</v>
      </c>
      <c r="D16" s="17">
        <v>45500000</v>
      </c>
      <c r="E16" s="17">
        <v>8000000</v>
      </c>
      <c r="F16" s="16" t="s">
        <v>109</v>
      </c>
      <c r="G16" s="18" t="s">
        <v>81</v>
      </c>
      <c r="H16" s="14"/>
      <c r="I16" s="14"/>
      <c r="J16" s="14" t="s">
        <v>94</v>
      </c>
      <c r="K16" s="14" t="s">
        <v>78</v>
      </c>
      <c r="L16" s="8">
        <v>36.6</v>
      </c>
      <c r="M16" s="8">
        <v>13.4</v>
      </c>
      <c r="N16" s="8">
        <v>13.2</v>
      </c>
      <c r="O16" s="8">
        <v>4.8</v>
      </c>
      <c r="P16" s="8">
        <v>6.8</v>
      </c>
      <c r="Q16" s="8">
        <v>8.4</v>
      </c>
      <c r="R16" s="8">
        <v>5</v>
      </c>
      <c r="S16" s="8">
        <v>88.2</v>
      </c>
      <c r="T16" s="30">
        <v>7000000</v>
      </c>
      <c r="U16" s="33" t="s">
        <v>190</v>
      </c>
      <c r="V16" s="35" t="s">
        <v>78</v>
      </c>
      <c r="W16" s="42" t="s">
        <v>78</v>
      </c>
      <c r="X16" s="35" t="s">
        <v>81</v>
      </c>
      <c r="Y16" s="35" t="s">
        <v>81</v>
      </c>
      <c r="Z16" s="36">
        <v>0.7</v>
      </c>
      <c r="AA16" s="42" t="s">
        <v>196</v>
      </c>
      <c r="AB16" s="38">
        <v>45016</v>
      </c>
      <c r="AC16" s="38">
        <v>45016</v>
      </c>
      <c r="AD16" s="44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</row>
    <row r="17" spans="1:93" s="7" customFormat="1" ht="12.75" customHeight="1" x14ac:dyDescent="0.2">
      <c r="A17" s="16" t="s">
        <v>158</v>
      </c>
      <c r="B17" s="14" t="s">
        <v>58</v>
      </c>
      <c r="C17" s="14" t="s">
        <v>135</v>
      </c>
      <c r="D17" s="17">
        <v>56531300</v>
      </c>
      <c r="E17" s="17">
        <v>15000000</v>
      </c>
      <c r="F17" s="16" t="s">
        <v>106</v>
      </c>
      <c r="G17" s="18" t="s">
        <v>78</v>
      </c>
      <c r="H17" s="14" t="s">
        <v>116</v>
      </c>
      <c r="I17" s="14" t="s">
        <v>78</v>
      </c>
      <c r="J17" s="14" t="s">
        <v>91</v>
      </c>
      <c r="K17" s="14" t="s">
        <v>78</v>
      </c>
      <c r="L17" s="8">
        <v>35.799999999999997</v>
      </c>
      <c r="M17" s="8">
        <v>12.2</v>
      </c>
      <c r="N17" s="8">
        <v>12.4</v>
      </c>
      <c r="O17" s="8">
        <v>4.8</v>
      </c>
      <c r="P17" s="8">
        <v>9.1999999999999993</v>
      </c>
      <c r="Q17" s="8">
        <v>9.1999999999999993</v>
      </c>
      <c r="R17" s="8">
        <v>4.2</v>
      </c>
      <c r="S17" s="8">
        <v>87.8</v>
      </c>
      <c r="T17" s="30">
        <v>14000000</v>
      </c>
      <c r="U17" s="33" t="s">
        <v>190</v>
      </c>
      <c r="V17" s="35" t="s">
        <v>81</v>
      </c>
      <c r="W17" s="42" t="s">
        <v>78</v>
      </c>
      <c r="X17" s="35" t="s">
        <v>81</v>
      </c>
      <c r="Y17" s="35" t="s">
        <v>81</v>
      </c>
      <c r="Z17" s="36">
        <v>0.51</v>
      </c>
      <c r="AA17" s="42" t="s">
        <v>194</v>
      </c>
      <c r="AB17" s="38">
        <v>45009</v>
      </c>
      <c r="AC17" s="38">
        <v>45016</v>
      </c>
      <c r="AD17" s="44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</row>
    <row r="18" spans="1:93" s="7" customFormat="1" ht="12.75" customHeight="1" x14ac:dyDescent="0.2">
      <c r="A18" s="19" t="s">
        <v>159</v>
      </c>
      <c r="B18" s="9" t="s">
        <v>74</v>
      </c>
      <c r="C18" s="9" t="s">
        <v>152</v>
      </c>
      <c r="D18" s="20">
        <v>33615160</v>
      </c>
      <c r="E18" s="20">
        <v>11000000</v>
      </c>
      <c r="F18" s="16" t="s">
        <v>105</v>
      </c>
      <c r="G18" s="18" t="s">
        <v>78</v>
      </c>
      <c r="H18" s="14" t="s">
        <v>110</v>
      </c>
      <c r="I18" s="14" t="s">
        <v>78</v>
      </c>
      <c r="J18" s="14" t="s">
        <v>93</v>
      </c>
      <c r="K18" s="14" t="s">
        <v>78</v>
      </c>
      <c r="L18" s="8">
        <v>35.200000000000003</v>
      </c>
      <c r="M18" s="8">
        <v>12</v>
      </c>
      <c r="N18" s="8">
        <v>12.2</v>
      </c>
      <c r="O18" s="8">
        <v>4.8</v>
      </c>
      <c r="P18" s="8">
        <v>6.8</v>
      </c>
      <c r="Q18" s="8">
        <v>7.8</v>
      </c>
      <c r="R18" s="8">
        <v>4.5999999999999996</v>
      </c>
      <c r="S18" s="8">
        <v>83.4</v>
      </c>
      <c r="T18" s="30">
        <v>10000000</v>
      </c>
      <c r="U18" s="33" t="s">
        <v>190</v>
      </c>
      <c r="V18" s="37" t="s">
        <v>78</v>
      </c>
      <c r="W18" s="42" t="s">
        <v>78</v>
      </c>
      <c r="X18" s="37" t="s">
        <v>81</v>
      </c>
      <c r="Y18" s="37" t="s">
        <v>81</v>
      </c>
      <c r="Z18" s="34">
        <v>0.74</v>
      </c>
      <c r="AA18" s="42" t="s">
        <v>195</v>
      </c>
      <c r="AB18" s="39">
        <v>45087</v>
      </c>
      <c r="AC18" s="39">
        <v>45107</v>
      </c>
      <c r="AD18" s="44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</row>
    <row r="19" spans="1:93" s="7" customFormat="1" ht="12.75" customHeight="1" x14ac:dyDescent="0.2">
      <c r="A19" s="16" t="s">
        <v>160</v>
      </c>
      <c r="B19" s="14" t="s">
        <v>63</v>
      </c>
      <c r="C19" s="14" t="s">
        <v>150</v>
      </c>
      <c r="D19" s="17">
        <v>46850000</v>
      </c>
      <c r="E19" s="17">
        <v>12000000</v>
      </c>
      <c r="F19" s="14"/>
      <c r="G19" s="18"/>
      <c r="H19" s="14"/>
      <c r="I19" s="14"/>
      <c r="J19" s="14" t="s">
        <v>80</v>
      </c>
      <c r="K19" s="14" t="s">
        <v>78</v>
      </c>
      <c r="L19" s="8">
        <v>31.8</v>
      </c>
      <c r="M19" s="8">
        <v>13.2</v>
      </c>
      <c r="N19" s="8">
        <v>12.4</v>
      </c>
      <c r="O19" s="8">
        <v>4.8</v>
      </c>
      <c r="P19" s="8">
        <v>7.2</v>
      </c>
      <c r="Q19" s="8">
        <v>8.4</v>
      </c>
      <c r="R19" s="8">
        <v>5</v>
      </c>
      <c r="S19" s="8">
        <v>82.8</v>
      </c>
      <c r="T19" s="30">
        <v>10000000</v>
      </c>
      <c r="U19" s="33" t="s">
        <v>190</v>
      </c>
      <c r="V19" s="35" t="s">
        <v>155</v>
      </c>
      <c r="W19" s="42" t="s">
        <v>78</v>
      </c>
      <c r="X19" s="35" t="s">
        <v>81</v>
      </c>
      <c r="Y19" s="35" t="s">
        <v>81</v>
      </c>
      <c r="Z19" s="36">
        <v>0.54</v>
      </c>
      <c r="AA19" s="42" t="s">
        <v>194</v>
      </c>
      <c r="AB19" s="38">
        <v>45107</v>
      </c>
      <c r="AC19" s="38">
        <v>45107</v>
      </c>
      <c r="AD19" s="44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</row>
    <row r="20" spans="1:93" s="7" customFormat="1" x14ac:dyDescent="0.2">
      <c r="A20" s="16" t="s">
        <v>161</v>
      </c>
      <c r="B20" s="14" t="s">
        <v>75</v>
      </c>
      <c r="C20" s="14" t="s">
        <v>153</v>
      </c>
      <c r="D20" s="17">
        <v>14200000</v>
      </c>
      <c r="E20" s="17">
        <v>3500000</v>
      </c>
      <c r="F20" s="16" t="s">
        <v>115</v>
      </c>
      <c r="G20" s="18" t="s">
        <v>78</v>
      </c>
      <c r="H20" s="14"/>
      <c r="I20" s="14"/>
      <c r="J20" s="14" t="s">
        <v>84</v>
      </c>
      <c r="K20" s="14" t="s">
        <v>78</v>
      </c>
      <c r="L20" s="8">
        <v>31.8</v>
      </c>
      <c r="M20" s="8">
        <v>12.2</v>
      </c>
      <c r="N20" s="8">
        <v>12</v>
      </c>
      <c r="O20" s="8">
        <v>4.8</v>
      </c>
      <c r="P20" s="8">
        <v>8.8000000000000007</v>
      </c>
      <c r="Q20" s="8">
        <v>8.8000000000000007</v>
      </c>
      <c r="R20" s="8">
        <v>4</v>
      </c>
      <c r="S20" s="8">
        <v>82.4</v>
      </c>
      <c r="T20" s="30">
        <v>3000000</v>
      </c>
      <c r="U20" s="33" t="s">
        <v>190</v>
      </c>
      <c r="V20" s="35" t="s">
        <v>81</v>
      </c>
      <c r="W20" s="42" t="s">
        <v>78</v>
      </c>
      <c r="X20" s="35" t="s">
        <v>81</v>
      </c>
      <c r="Y20" s="35" t="s">
        <v>81</v>
      </c>
      <c r="Z20" s="36">
        <v>0.46</v>
      </c>
      <c r="AA20" s="42" t="s">
        <v>194</v>
      </c>
      <c r="AB20" s="38">
        <v>44742</v>
      </c>
      <c r="AC20" s="38">
        <v>44742</v>
      </c>
      <c r="AD20" s="44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</row>
    <row r="21" spans="1:93" s="7" customFormat="1" ht="12.75" customHeight="1" x14ac:dyDescent="0.2">
      <c r="A21" s="16" t="s">
        <v>162</v>
      </c>
      <c r="B21" s="14" t="s">
        <v>48</v>
      </c>
      <c r="C21" s="14" t="s">
        <v>124</v>
      </c>
      <c r="D21" s="17">
        <v>20938696</v>
      </c>
      <c r="E21" s="17">
        <v>5500000</v>
      </c>
      <c r="F21" s="14" t="s">
        <v>99</v>
      </c>
      <c r="G21" s="18" t="s">
        <v>78</v>
      </c>
      <c r="H21" s="14" t="s">
        <v>108</v>
      </c>
      <c r="I21" s="14" t="s">
        <v>78</v>
      </c>
      <c r="J21" s="14" t="s">
        <v>80</v>
      </c>
      <c r="K21" s="14" t="s">
        <v>81</v>
      </c>
      <c r="L21" s="8">
        <v>33.799999999999997</v>
      </c>
      <c r="M21" s="8">
        <v>12.8</v>
      </c>
      <c r="N21" s="8">
        <v>12.2</v>
      </c>
      <c r="O21" s="8">
        <v>4.5999999999999996</v>
      </c>
      <c r="P21" s="8">
        <v>7.6</v>
      </c>
      <c r="Q21" s="8">
        <v>7.2</v>
      </c>
      <c r="R21" s="8">
        <v>2</v>
      </c>
      <c r="S21" s="8">
        <v>80.2</v>
      </c>
      <c r="T21" s="30">
        <v>5000000</v>
      </c>
      <c r="U21" s="33" t="s">
        <v>190</v>
      </c>
      <c r="V21" s="35" t="s">
        <v>78</v>
      </c>
      <c r="W21" s="42" t="s">
        <v>78</v>
      </c>
      <c r="X21" s="35" t="s">
        <v>81</v>
      </c>
      <c r="Y21" s="35" t="s">
        <v>81</v>
      </c>
      <c r="Z21" s="36">
        <v>0.51</v>
      </c>
      <c r="AA21" s="42" t="s">
        <v>194</v>
      </c>
      <c r="AB21" s="38">
        <v>44772</v>
      </c>
      <c r="AC21" s="38">
        <v>44773</v>
      </c>
      <c r="AD21" s="44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</row>
    <row r="22" spans="1:93" s="7" customFormat="1" ht="12.75" customHeight="1" x14ac:dyDescent="0.2">
      <c r="A22" s="16" t="s">
        <v>163</v>
      </c>
      <c r="B22" s="14" t="s">
        <v>70</v>
      </c>
      <c r="C22" s="14" t="s">
        <v>147</v>
      </c>
      <c r="D22" s="17">
        <v>67487000</v>
      </c>
      <c r="E22" s="17">
        <v>16000000</v>
      </c>
      <c r="F22" s="16"/>
      <c r="G22" s="18"/>
      <c r="H22" s="14" t="s">
        <v>105</v>
      </c>
      <c r="I22" s="14" t="s">
        <v>78</v>
      </c>
      <c r="J22" s="14" t="s">
        <v>90</v>
      </c>
      <c r="K22" s="14" t="s">
        <v>78</v>
      </c>
      <c r="L22" s="8">
        <v>27.4</v>
      </c>
      <c r="M22" s="8">
        <v>13.2</v>
      </c>
      <c r="N22" s="8">
        <v>11.8</v>
      </c>
      <c r="O22" s="8">
        <v>4.8</v>
      </c>
      <c r="P22" s="8">
        <v>8.6</v>
      </c>
      <c r="Q22" s="8">
        <v>6.6</v>
      </c>
      <c r="R22" s="8">
        <v>5</v>
      </c>
      <c r="S22" s="8">
        <v>77.400000000000006</v>
      </c>
      <c r="T22" s="30"/>
      <c r="U22" s="33" t="s">
        <v>190</v>
      </c>
      <c r="V22" s="35" t="s">
        <v>78</v>
      </c>
      <c r="W22" s="42"/>
      <c r="X22" s="35" t="s">
        <v>81</v>
      </c>
      <c r="Y22" s="42"/>
      <c r="Z22" s="36">
        <v>0.56000000000000005</v>
      </c>
      <c r="AA22" s="42"/>
      <c r="AB22" s="38">
        <v>45323</v>
      </c>
      <c r="AC22" s="4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</row>
    <row r="23" spans="1:93" s="7" customFormat="1" ht="13.5" customHeight="1" x14ac:dyDescent="0.2">
      <c r="A23" s="16" t="s">
        <v>164</v>
      </c>
      <c r="B23" s="14" t="s">
        <v>62</v>
      </c>
      <c r="C23" s="14" t="s">
        <v>139</v>
      </c>
      <c r="D23" s="17">
        <v>81131310</v>
      </c>
      <c r="E23" s="17">
        <v>19300000</v>
      </c>
      <c r="F23" s="16"/>
      <c r="G23" s="18"/>
      <c r="H23" s="14" t="s">
        <v>121</v>
      </c>
      <c r="I23" s="14" t="s">
        <v>78</v>
      </c>
      <c r="J23" s="14" t="s">
        <v>93</v>
      </c>
      <c r="K23" s="14" t="s">
        <v>78</v>
      </c>
      <c r="L23" s="8">
        <v>28.8</v>
      </c>
      <c r="M23" s="8">
        <v>11.8</v>
      </c>
      <c r="N23" s="8">
        <v>12.4</v>
      </c>
      <c r="O23" s="8">
        <v>4.8</v>
      </c>
      <c r="P23" s="8">
        <v>7.8</v>
      </c>
      <c r="Q23" s="8">
        <v>6.8</v>
      </c>
      <c r="R23" s="8">
        <v>4.2</v>
      </c>
      <c r="S23" s="8">
        <v>76.599999999999994</v>
      </c>
      <c r="T23" s="30"/>
      <c r="U23" s="33" t="s">
        <v>190</v>
      </c>
      <c r="V23" s="35" t="s">
        <v>78</v>
      </c>
      <c r="W23" s="42"/>
      <c r="X23" s="35" t="s">
        <v>81</v>
      </c>
      <c r="Y23" s="42"/>
      <c r="Z23" s="36">
        <v>0.69</v>
      </c>
      <c r="AA23" s="42"/>
      <c r="AB23" s="38">
        <v>45031</v>
      </c>
      <c r="AC23" s="4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</row>
    <row r="24" spans="1:93" s="7" customFormat="1" ht="12.75" customHeight="1" x14ac:dyDescent="0.2">
      <c r="A24" s="16" t="s">
        <v>165</v>
      </c>
      <c r="B24" s="14" t="s">
        <v>51</v>
      </c>
      <c r="C24" s="14" t="s">
        <v>127</v>
      </c>
      <c r="D24" s="17">
        <v>29931000</v>
      </c>
      <c r="E24" s="17">
        <v>11000000</v>
      </c>
      <c r="F24" s="16" t="s">
        <v>101</v>
      </c>
      <c r="G24" s="18" t="s">
        <v>78</v>
      </c>
      <c r="H24" s="14"/>
      <c r="I24" s="14"/>
      <c r="J24" s="14" t="s">
        <v>84</v>
      </c>
      <c r="K24" s="14" t="s">
        <v>78</v>
      </c>
      <c r="L24" s="8">
        <v>29.2</v>
      </c>
      <c r="M24" s="8">
        <v>10.8</v>
      </c>
      <c r="N24" s="8">
        <v>11.4</v>
      </c>
      <c r="O24" s="8">
        <v>4.8</v>
      </c>
      <c r="P24" s="8">
        <v>8</v>
      </c>
      <c r="Q24" s="8">
        <v>8</v>
      </c>
      <c r="R24" s="8">
        <v>3.2</v>
      </c>
      <c r="S24" s="8">
        <v>75.400000000000006</v>
      </c>
      <c r="T24" s="30"/>
      <c r="U24" s="33" t="s">
        <v>190</v>
      </c>
      <c r="V24" s="35" t="s">
        <v>78</v>
      </c>
      <c r="W24" s="42"/>
      <c r="X24" s="35" t="s">
        <v>81</v>
      </c>
      <c r="Y24" s="42"/>
      <c r="Z24" s="36">
        <v>0.78</v>
      </c>
      <c r="AA24" s="42"/>
      <c r="AB24" s="38">
        <v>45473</v>
      </c>
      <c r="AC24" s="4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</row>
    <row r="25" spans="1:93" s="7" customFormat="1" ht="12.75" customHeight="1" x14ac:dyDescent="0.2">
      <c r="A25" s="16" t="s">
        <v>166</v>
      </c>
      <c r="B25" s="14" t="s">
        <v>54</v>
      </c>
      <c r="C25" s="14" t="s">
        <v>131</v>
      </c>
      <c r="D25" s="17">
        <v>28085600</v>
      </c>
      <c r="E25" s="17">
        <v>8000000</v>
      </c>
      <c r="F25" s="14" t="s">
        <v>103</v>
      </c>
      <c r="G25" s="18" t="s">
        <v>81</v>
      </c>
      <c r="H25" s="14" t="s">
        <v>106</v>
      </c>
      <c r="I25" s="14" t="s">
        <v>78</v>
      </c>
      <c r="J25" s="14" t="s">
        <v>88</v>
      </c>
      <c r="K25" s="14" t="s">
        <v>78</v>
      </c>
      <c r="L25" s="8">
        <v>28.4</v>
      </c>
      <c r="M25" s="8">
        <v>11.8</v>
      </c>
      <c r="N25" s="8">
        <v>11</v>
      </c>
      <c r="O25" s="8">
        <v>4.8</v>
      </c>
      <c r="P25" s="8">
        <v>7.8</v>
      </c>
      <c r="Q25" s="8">
        <v>7.6</v>
      </c>
      <c r="R25" s="8">
        <v>4</v>
      </c>
      <c r="S25" s="8">
        <v>75.400000000000006</v>
      </c>
      <c r="T25" s="30"/>
      <c r="U25" s="33" t="s">
        <v>190</v>
      </c>
      <c r="V25" s="35" t="s">
        <v>78</v>
      </c>
      <c r="W25" s="42"/>
      <c r="X25" s="35" t="s">
        <v>81</v>
      </c>
      <c r="Y25" s="42"/>
      <c r="Z25" s="36">
        <v>0.56000000000000005</v>
      </c>
      <c r="AA25" s="42"/>
      <c r="AB25" s="38">
        <v>45260</v>
      </c>
      <c r="AC25" s="4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</row>
    <row r="26" spans="1:93" s="7" customFormat="1" ht="12.75" customHeight="1" x14ac:dyDescent="0.2">
      <c r="A26" s="16" t="s">
        <v>167</v>
      </c>
      <c r="B26" s="14" t="s">
        <v>53</v>
      </c>
      <c r="C26" s="14" t="s">
        <v>130</v>
      </c>
      <c r="D26" s="17">
        <v>8077000</v>
      </c>
      <c r="E26" s="17">
        <v>3000000</v>
      </c>
      <c r="F26" s="16"/>
      <c r="G26" s="18"/>
      <c r="H26" s="14" t="s">
        <v>109</v>
      </c>
      <c r="I26" s="14" t="s">
        <v>81</v>
      </c>
      <c r="J26" s="14" t="s">
        <v>87</v>
      </c>
      <c r="K26" s="14" t="s">
        <v>78</v>
      </c>
      <c r="L26" s="8">
        <v>28.8</v>
      </c>
      <c r="M26" s="8">
        <v>13</v>
      </c>
      <c r="N26" s="8">
        <v>10.6</v>
      </c>
      <c r="O26" s="8">
        <v>4.4000000000000004</v>
      </c>
      <c r="P26" s="8">
        <v>7.6</v>
      </c>
      <c r="Q26" s="8">
        <v>5.6</v>
      </c>
      <c r="R26" s="8">
        <v>5</v>
      </c>
      <c r="S26" s="8">
        <v>75</v>
      </c>
      <c r="T26" s="30"/>
      <c r="U26" s="33" t="s">
        <v>190</v>
      </c>
      <c r="V26" s="35" t="s">
        <v>78</v>
      </c>
      <c r="W26" s="42"/>
      <c r="X26" s="35" t="s">
        <v>81</v>
      </c>
      <c r="Y26" s="42"/>
      <c r="Z26" s="36">
        <v>0.77</v>
      </c>
      <c r="AA26" s="42"/>
      <c r="AB26" s="38">
        <v>44742</v>
      </c>
      <c r="AC26" s="4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</row>
    <row r="27" spans="1:93" s="7" customFormat="1" ht="12.75" customHeight="1" x14ac:dyDescent="0.2">
      <c r="A27" s="19" t="s">
        <v>168</v>
      </c>
      <c r="B27" s="9" t="s">
        <v>61</v>
      </c>
      <c r="C27" s="9" t="s">
        <v>138</v>
      </c>
      <c r="D27" s="20">
        <v>40600000</v>
      </c>
      <c r="E27" s="20">
        <v>10000000</v>
      </c>
      <c r="F27" s="16"/>
      <c r="G27" s="18"/>
      <c r="H27" s="14"/>
      <c r="I27" s="14"/>
      <c r="J27" s="14" t="s">
        <v>82</v>
      </c>
      <c r="K27" s="14" t="s">
        <v>78</v>
      </c>
      <c r="L27" s="8">
        <v>28.8</v>
      </c>
      <c r="M27" s="8">
        <v>11.8</v>
      </c>
      <c r="N27" s="8">
        <v>10.8</v>
      </c>
      <c r="O27" s="8">
        <v>4.8</v>
      </c>
      <c r="P27" s="8">
        <v>8</v>
      </c>
      <c r="Q27" s="8">
        <v>8.1999999999999993</v>
      </c>
      <c r="R27" s="8">
        <v>2</v>
      </c>
      <c r="S27" s="8">
        <v>74.400000000000006</v>
      </c>
      <c r="T27" s="30"/>
      <c r="U27" s="33" t="s">
        <v>190</v>
      </c>
      <c r="V27" s="37" t="s">
        <v>78</v>
      </c>
      <c r="W27" s="42"/>
      <c r="X27" s="37" t="s">
        <v>81</v>
      </c>
      <c r="Y27" s="42"/>
      <c r="Z27" s="34">
        <v>0.59</v>
      </c>
      <c r="AA27" s="42"/>
      <c r="AB27" s="39">
        <v>45361</v>
      </c>
      <c r="AC27" s="4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</row>
    <row r="28" spans="1:93" s="7" customFormat="1" x14ac:dyDescent="0.2">
      <c r="A28" s="16" t="s">
        <v>169</v>
      </c>
      <c r="B28" s="14" t="s">
        <v>71</v>
      </c>
      <c r="C28" s="14" t="s">
        <v>148</v>
      </c>
      <c r="D28" s="17">
        <v>80560948</v>
      </c>
      <c r="E28" s="17">
        <v>18000000</v>
      </c>
      <c r="F28" s="16"/>
      <c r="G28" s="18"/>
      <c r="H28" s="14" t="s">
        <v>105</v>
      </c>
      <c r="I28" s="14" t="s">
        <v>78</v>
      </c>
      <c r="J28" s="14" t="s">
        <v>94</v>
      </c>
      <c r="K28" s="14" t="s">
        <v>78</v>
      </c>
      <c r="L28" s="8">
        <v>27.8</v>
      </c>
      <c r="M28" s="8">
        <v>12.8</v>
      </c>
      <c r="N28" s="8">
        <v>11.8</v>
      </c>
      <c r="O28" s="8">
        <v>4.5999999999999996</v>
      </c>
      <c r="P28" s="8">
        <v>6.4</v>
      </c>
      <c r="Q28" s="8">
        <v>5.4</v>
      </c>
      <c r="R28" s="8">
        <v>4.4000000000000004</v>
      </c>
      <c r="S28" s="8">
        <v>73.2</v>
      </c>
      <c r="T28" s="30"/>
      <c r="U28" s="33" t="s">
        <v>190</v>
      </c>
      <c r="V28" s="35" t="s">
        <v>78</v>
      </c>
      <c r="W28" s="42"/>
      <c r="X28" s="35" t="s">
        <v>81</v>
      </c>
      <c r="Y28" s="42"/>
      <c r="Z28" s="36">
        <v>0.49</v>
      </c>
      <c r="AA28" s="42"/>
      <c r="AB28" s="38">
        <v>45412</v>
      </c>
      <c r="AC28" s="4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</row>
    <row r="29" spans="1:93" s="7" customFormat="1" ht="12.75" customHeight="1" x14ac:dyDescent="0.2">
      <c r="A29" s="16" t="s">
        <v>170</v>
      </c>
      <c r="B29" s="14" t="s">
        <v>55</v>
      </c>
      <c r="C29" s="14" t="s">
        <v>132</v>
      </c>
      <c r="D29" s="17">
        <v>25312400</v>
      </c>
      <c r="E29" s="17">
        <v>11000000</v>
      </c>
      <c r="F29" s="14"/>
      <c r="G29" s="18"/>
      <c r="H29" s="14"/>
      <c r="I29" s="14"/>
      <c r="J29" s="14" t="s">
        <v>89</v>
      </c>
      <c r="K29" s="14" t="s">
        <v>78</v>
      </c>
      <c r="L29" s="8">
        <v>29</v>
      </c>
      <c r="M29" s="8">
        <v>10.4</v>
      </c>
      <c r="N29" s="8">
        <v>10.8</v>
      </c>
      <c r="O29" s="8">
        <v>4.8</v>
      </c>
      <c r="P29" s="8">
        <v>5.8</v>
      </c>
      <c r="Q29" s="8">
        <v>8</v>
      </c>
      <c r="R29" s="8">
        <v>4</v>
      </c>
      <c r="S29" s="8">
        <v>72.8</v>
      </c>
      <c r="T29" s="30"/>
      <c r="U29" s="33" t="s">
        <v>190</v>
      </c>
      <c r="V29" s="35" t="s">
        <v>78</v>
      </c>
      <c r="W29" s="42"/>
      <c r="X29" s="35" t="s">
        <v>81</v>
      </c>
      <c r="Y29" s="42"/>
      <c r="Z29" s="36">
        <v>0.73</v>
      </c>
      <c r="AA29" s="42"/>
      <c r="AB29" s="38">
        <v>45107</v>
      </c>
      <c r="AC29" s="4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</row>
    <row r="30" spans="1:93" s="7" customFormat="1" ht="12.75" customHeight="1" x14ac:dyDescent="0.2">
      <c r="A30" s="16" t="s">
        <v>171</v>
      </c>
      <c r="B30" s="14" t="s">
        <v>59</v>
      </c>
      <c r="C30" s="14" t="s">
        <v>136</v>
      </c>
      <c r="D30" s="17">
        <v>17000000</v>
      </c>
      <c r="E30" s="17">
        <v>10000000</v>
      </c>
      <c r="F30" s="16" t="s">
        <v>107</v>
      </c>
      <c r="G30" s="18" t="s">
        <v>78</v>
      </c>
      <c r="H30" s="14" t="s">
        <v>100</v>
      </c>
      <c r="I30" s="14" t="s">
        <v>78</v>
      </c>
      <c r="J30" s="14" t="s">
        <v>79</v>
      </c>
      <c r="K30" s="14" t="s">
        <v>78</v>
      </c>
      <c r="L30" s="8">
        <v>28.6</v>
      </c>
      <c r="M30" s="8">
        <v>10.4</v>
      </c>
      <c r="N30" s="8">
        <v>10</v>
      </c>
      <c r="O30" s="8">
        <v>4.8</v>
      </c>
      <c r="P30" s="8">
        <v>6.8</v>
      </c>
      <c r="Q30" s="8">
        <v>7.8</v>
      </c>
      <c r="R30" s="8">
        <v>4</v>
      </c>
      <c r="S30" s="8">
        <v>72.400000000000006</v>
      </c>
      <c r="T30" s="30"/>
      <c r="U30" s="33" t="s">
        <v>190</v>
      </c>
      <c r="V30" s="35" t="s">
        <v>78</v>
      </c>
      <c r="W30" s="42"/>
      <c r="X30" s="35" t="s">
        <v>81</v>
      </c>
      <c r="Y30" s="42"/>
      <c r="Z30" s="36">
        <v>0.65</v>
      </c>
      <c r="AA30" s="42"/>
      <c r="AB30" s="38">
        <v>45473</v>
      </c>
      <c r="AC30" s="4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</row>
    <row r="31" spans="1:93" s="7" customFormat="1" ht="12.75" customHeight="1" x14ac:dyDescent="0.2">
      <c r="A31" s="16" t="s">
        <v>172</v>
      </c>
      <c r="B31" s="14" t="s">
        <v>76</v>
      </c>
      <c r="C31" s="14" t="s">
        <v>154</v>
      </c>
      <c r="D31" s="17">
        <v>14044100</v>
      </c>
      <c r="E31" s="17">
        <v>7000000</v>
      </c>
      <c r="F31" s="16" t="s">
        <v>116</v>
      </c>
      <c r="G31" s="18" t="s">
        <v>78</v>
      </c>
      <c r="H31" s="14" t="s">
        <v>100</v>
      </c>
      <c r="I31" s="14" t="s">
        <v>81</v>
      </c>
      <c r="J31" s="14" t="s">
        <v>85</v>
      </c>
      <c r="K31" s="14" t="s">
        <v>78</v>
      </c>
      <c r="L31" s="8">
        <v>28.6</v>
      </c>
      <c r="M31" s="8">
        <v>10.8</v>
      </c>
      <c r="N31" s="8">
        <v>10.199999999999999</v>
      </c>
      <c r="O31" s="8">
        <v>4.8</v>
      </c>
      <c r="P31" s="8">
        <v>8</v>
      </c>
      <c r="Q31" s="8">
        <v>6.6</v>
      </c>
      <c r="R31" s="8">
        <v>3</v>
      </c>
      <c r="S31" s="8">
        <v>72</v>
      </c>
      <c r="T31" s="30"/>
      <c r="U31" s="33" t="s">
        <v>190</v>
      </c>
      <c r="V31" s="35" t="s">
        <v>78</v>
      </c>
      <c r="W31" s="42"/>
      <c r="X31" s="35" t="s">
        <v>81</v>
      </c>
      <c r="Y31" s="42"/>
      <c r="Z31" s="36">
        <v>0.78</v>
      </c>
      <c r="AA31" s="42"/>
      <c r="AB31" s="38">
        <v>45017</v>
      </c>
      <c r="AC31" s="4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</row>
    <row r="32" spans="1:93" s="7" customFormat="1" ht="12.75" customHeight="1" x14ac:dyDescent="0.2">
      <c r="A32" s="16" t="s">
        <v>173</v>
      </c>
      <c r="B32" s="14" t="s">
        <v>73</v>
      </c>
      <c r="C32" s="14" t="s">
        <v>151</v>
      </c>
      <c r="D32" s="17">
        <v>38860300</v>
      </c>
      <c r="E32" s="17">
        <v>10000000</v>
      </c>
      <c r="F32" s="14" t="s">
        <v>114</v>
      </c>
      <c r="G32" s="18" t="s">
        <v>78</v>
      </c>
      <c r="H32" s="14"/>
      <c r="I32" s="14"/>
      <c r="J32" s="14" t="s">
        <v>96</v>
      </c>
      <c r="K32" s="14" t="s">
        <v>78</v>
      </c>
      <c r="L32" s="8">
        <v>25.4</v>
      </c>
      <c r="M32" s="8">
        <v>12</v>
      </c>
      <c r="N32" s="8">
        <v>10.199999999999999</v>
      </c>
      <c r="O32" s="8">
        <v>4</v>
      </c>
      <c r="P32" s="8">
        <v>7.2</v>
      </c>
      <c r="Q32" s="8">
        <v>5</v>
      </c>
      <c r="R32" s="8">
        <v>5</v>
      </c>
      <c r="S32" s="8">
        <v>68.8</v>
      </c>
      <c r="T32" s="30"/>
      <c r="U32" s="33" t="s">
        <v>190</v>
      </c>
      <c r="V32" s="35" t="s">
        <v>81</v>
      </c>
      <c r="W32" s="42"/>
      <c r="X32" s="35" t="s">
        <v>81</v>
      </c>
      <c r="Y32" s="42"/>
      <c r="Z32" s="36">
        <v>0.43</v>
      </c>
      <c r="AA32" s="42"/>
      <c r="AB32" s="38">
        <v>45036</v>
      </c>
      <c r="AC32" s="4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</row>
    <row r="33" spans="1:93" s="7" customFormat="1" x14ac:dyDescent="0.2">
      <c r="A33" s="16" t="s">
        <v>174</v>
      </c>
      <c r="B33" s="14" t="s">
        <v>72</v>
      </c>
      <c r="C33" s="14" t="s">
        <v>149</v>
      </c>
      <c r="D33" s="17">
        <v>26580000</v>
      </c>
      <c r="E33" s="17">
        <v>10000000</v>
      </c>
      <c r="F33" s="14" t="s">
        <v>113</v>
      </c>
      <c r="G33" s="18" t="s">
        <v>81</v>
      </c>
      <c r="H33" s="14" t="s">
        <v>97</v>
      </c>
      <c r="I33" s="14" t="s">
        <v>78</v>
      </c>
      <c r="J33" s="14" t="s">
        <v>79</v>
      </c>
      <c r="K33" s="14" t="s">
        <v>78</v>
      </c>
      <c r="L33" s="8">
        <v>24.2</v>
      </c>
      <c r="M33" s="8">
        <v>11.4</v>
      </c>
      <c r="N33" s="8">
        <v>10.199999999999999</v>
      </c>
      <c r="O33" s="8">
        <v>4.8</v>
      </c>
      <c r="P33" s="8">
        <v>7.8</v>
      </c>
      <c r="Q33" s="8">
        <v>6.2</v>
      </c>
      <c r="R33" s="8">
        <v>4</v>
      </c>
      <c r="S33" s="8">
        <v>68.599999999999994</v>
      </c>
      <c r="T33" s="41"/>
      <c r="U33" s="33" t="s">
        <v>190</v>
      </c>
      <c r="V33" s="35" t="s">
        <v>78</v>
      </c>
      <c r="W33" s="42"/>
      <c r="X33" s="35" t="s">
        <v>81</v>
      </c>
      <c r="Y33" s="42"/>
      <c r="Z33" s="36">
        <v>0.73</v>
      </c>
      <c r="AA33" s="42"/>
      <c r="AB33" s="38">
        <v>45107</v>
      </c>
      <c r="AC33" s="4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</row>
    <row r="34" spans="1:93" s="7" customFormat="1" ht="12.75" customHeight="1" x14ac:dyDescent="0.2">
      <c r="A34" s="16" t="s">
        <v>175</v>
      </c>
      <c r="B34" s="14" t="s">
        <v>56</v>
      </c>
      <c r="C34" s="14" t="s">
        <v>133</v>
      </c>
      <c r="D34" s="17">
        <v>15200000</v>
      </c>
      <c r="E34" s="17">
        <v>5000000</v>
      </c>
      <c r="F34" s="14" t="s">
        <v>104</v>
      </c>
      <c r="G34" s="18" t="s">
        <v>78</v>
      </c>
      <c r="H34" s="14" t="s">
        <v>110</v>
      </c>
      <c r="I34" s="14" t="s">
        <v>78</v>
      </c>
      <c r="J34" s="14"/>
      <c r="K34" s="14"/>
      <c r="L34" s="8">
        <v>25</v>
      </c>
      <c r="M34" s="8">
        <v>10.6</v>
      </c>
      <c r="N34" s="8">
        <v>9.8000000000000007</v>
      </c>
      <c r="O34" s="8">
        <v>4.8</v>
      </c>
      <c r="P34" s="8">
        <v>7.4</v>
      </c>
      <c r="Q34" s="8">
        <v>6.8</v>
      </c>
      <c r="R34" s="8">
        <v>4</v>
      </c>
      <c r="S34" s="8">
        <v>68.400000000000006</v>
      </c>
      <c r="T34" s="30"/>
      <c r="U34" s="33" t="s">
        <v>190</v>
      </c>
      <c r="V34" s="35" t="s">
        <v>78</v>
      </c>
      <c r="W34" s="42"/>
      <c r="X34" s="35" t="s">
        <v>81</v>
      </c>
      <c r="Y34" s="42"/>
      <c r="Z34" s="36">
        <v>0.63</v>
      </c>
      <c r="AA34" s="42"/>
      <c r="AB34" s="38">
        <v>45473</v>
      </c>
      <c r="AC34" s="4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</row>
    <row r="35" spans="1:93" s="7" customFormat="1" ht="12.75" customHeight="1" x14ac:dyDescent="0.2">
      <c r="A35" s="16" t="s">
        <v>176</v>
      </c>
      <c r="B35" s="14" t="s">
        <v>46</v>
      </c>
      <c r="C35" s="14" t="s">
        <v>122</v>
      </c>
      <c r="D35" s="17">
        <v>41735000</v>
      </c>
      <c r="E35" s="17">
        <v>11500000</v>
      </c>
      <c r="F35" s="16" t="s">
        <v>97</v>
      </c>
      <c r="G35" s="18" t="s">
        <v>78</v>
      </c>
      <c r="H35" s="14" t="s">
        <v>101</v>
      </c>
      <c r="I35" s="14" t="s">
        <v>78</v>
      </c>
      <c r="J35" s="14" t="s">
        <v>77</v>
      </c>
      <c r="K35" s="14" t="s">
        <v>78</v>
      </c>
      <c r="L35" s="8">
        <v>23</v>
      </c>
      <c r="M35" s="8">
        <v>11.6</v>
      </c>
      <c r="N35" s="8">
        <v>10.8</v>
      </c>
      <c r="O35" s="8">
        <v>4.8</v>
      </c>
      <c r="P35" s="8">
        <v>7</v>
      </c>
      <c r="Q35" s="8">
        <v>7</v>
      </c>
      <c r="R35" s="8">
        <v>3.8</v>
      </c>
      <c r="S35" s="8">
        <v>68</v>
      </c>
      <c r="T35" s="30"/>
      <c r="U35" s="33" t="s">
        <v>190</v>
      </c>
      <c r="V35" s="35" t="s">
        <v>78</v>
      </c>
      <c r="W35" s="42"/>
      <c r="X35" s="35" t="s">
        <v>81</v>
      </c>
      <c r="Y35" s="42"/>
      <c r="Z35" s="36">
        <v>0.56999999999999995</v>
      </c>
      <c r="AA35" s="42"/>
      <c r="AB35" s="38">
        <v>45170</v>
      </c>
      <c r="AC35" s="4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</row>
    <row r="36" spans="1:93" s="7" customFormat="1" ht="12.75" customHeight="1" x14ac:dyDescent="0.2">
      <c r="A36" s="16" t="s">
        <v>177</v>
      </c>
      <c r="B36" s="14" t="s">
        <v>64</v>
      </c>
      <c r="C36" s="14" t="s">
        <v>141</v>
      </c>
      <c r="D36" s="17">
        <v>29825000</v>
      </c>
      <c r="E36" s="17">
        <v>10000000</v>
      </c>
      <c r="F36" s="14" t="s">
        <v>110</v>
      </c>
      <c r="G36" s="18" t="s">
        <v>78</v>
      </c>
      <c r="H36" s="14" t="s">
        <v>101</v>
      </c>
      <c r="I36" s="14" t="s">
        <v>81</v>
      </c>
      <c r="J36" s="14" t="s">
        <v>85</v>
      </c>
      <c r="K36" s="14" t="s">
        <v>78</v>
      </c>
      <c r="L36" s="8">
        <v>22.8</v>
      </c>
      <c r="M36" s="8">
        <v>12</v>
      </c>
      <c r="N36" s="8">
        <v>9</v>
      </c>
      <c r="O36" s="8">
        <v>4.8</v>
      </c>
      <c r="P36" s="8">
        <v>7</v>
      </c>
      <c r="Q36" s="8">
        <v>6.2</v>
      </c>
      <c r="R36" s="8">
        <v>4.8</v>
      </c>
      <c r="S36" s="8">
        <v>66.599999999999994</v>
      </c>
      <c r="T36" s="41"/>
      <c r="U36" s="33" t="s">
        <v>190</v>
      </c>
      <c r="V36" s="35" t="s">
        <v>78</v>
      </c>
      <c r="W36" s="42"/>
      <c r="X36" s="35" t="s">
        <v>81</v>
      </c>
      <c r="Y36" s="42"/>
      <c r="Z36" s="36">
        <v>0.68</v>
      </c>
      <c r="AA36" s="42"/>
      <c r="AB36" s="38">
        <v>44895</v>
      </c>
      <c r="AC36" s="4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</row>
    <row r="37" spans="1:93" s="7" customFormat="1" ht="12.75" customHeight="1" x14ac:dyDescent="0.2">
      <c r="A37" s="16" t="s">
        <v>178</v>
      </c>
      <c r="B37" s="14" t="s">
        <v>53</v>
      </c>
      <c r="C37" s="14" t="s">
        <v>129</v>
      </c>
      <c r="D37" s="17">
        <v>23927100</v>
      </c>
      <c r="E37" s="17">
        <v>9500000</v>
      </c>
      <c r="F37" s="16"/>
      <c r="G37" s="18"/>
      <c r="H37" s="14" t="s">
        <v>119</v>
      </c>
      <c r="I37" s="14" t="s">
        <v>78</v>
      </c>
      <c r="J37" s="14" t="s">
        <v>86</v>
      </c>
      <c r="K37" s="14" t="s">
        <v>78</v>
      </c>
      <c r="L37" s="8">
        <v>21.8</v>
      </c>
      <c r="M37" s="8">
        <v>12.8</v>
      </c>
      <c r="N37" s="8">
        <v>9.1999999999999993</v>
      </c>
      <c r="O37" s="8">
        <v>4.5999999999999996</v>
      </c>
      <c r="P37" s="8">
        <v>6.8</v>
      </c>
      <c r="Q37" s="8">
        <v>6</v>
      </c>
      <c r="R37" s="8">
        <v>5</v>
      </c>
      <c r="S37" s="8">
        <v>66.2</v>
      </c>
      <c r="T37" s="30"/>
      <c r="U37" s="33" t="s">
        <v>190</v>
      </c>
      <c r="V37" s="35" t="s">
        <v>78</v>
      </c>
      <c r="W37" s="42"/>
      <c r="X37" s="35" t="s">
        <v>81</v>
      </c>
      <c r="Y37" s="42"/>
      <c r="Z37" s="36">
        <v>0.74</v>
      </c>
      <c r="AA37" s="42"/>
      <c r="AB37" s="38">
        <v>45107</v>
      </c>
      <c r="AC37" s="4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</row>
    <row r="38" spans="1:93" s="7" customFormat="1" ht="12.75" customHeight="1" x14ac:dyDescent="0.2">
      <c r="A38" s="16" t="s">
        <v>179</v>
      </c>
      <c r="B38" s="14" t="s">
        <v>67</v>
      </c>
      <c r="C38" s="14" t="s">
        <v>144</v>
      </c>
      <c r="D38" s="17">
        <v>33568000</v>
      </c>
      <c r="E38" s="17">
        <v>9850000</v>
      </c>
      <c r="F38" s="16"/>
      <c r="G38" s="18"/>
      <c r="H38" s="14" t="s">
        <v>118</v>
      </c>
      <c r="I38" s="14" t="s">
        <v>78</v>
      </c>
      <c r="J38" s="14" t="s">
        <v>87</v>
      </c>
      <c r="K38" s="14" t="s">
        <v>78</v>
      </c>
      <c r="L38" s="8">
        <v>23.4</v>
      </c>
      <c r="M38" s="8">
        <v>12</v>
      </c>
      <c r="N38" s="8">
        <v>8.8000000000000007</v>
      </c>
      <c r="O38" s="8">
        <v>4.8</v>
      </c>
      <c r="P38" s="8">
        <v>7.2</v>
      </c>
      <c r="Q38" s="8">
        <v>6</v>
      </c>
      <c r="R38" s="8">
        <v>4</v>
      </c>
      <c r="S38" s="8">
        <v>66.2</v>
      </c>
      <c r="T38" s="30"/>
      <c r="U38" s="33" t="s">
        <v>190</v>
      </c>
      <c r="V38" s="35" t="s">
        <v>81</v>
      </c>
      <c r="W38" s="42"/>
      <c r="X38" s="35" t="s">
        <v>81</v>
      </c>
      <c r="Y38" s="42"/>
      <c r="Z38" s="36">
        <v>0.42</v>
      </c>
      <c r="AA38" s="42"/>
      <c r="AB38" s="38">
        <v>44713</v>
      </c>
      <c r="AC38" s="4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</row>
    <row r="39" spans="1:93" s="7" customFormat="1" ht="12.75" customHeight="1" x14ac:dyDescent="0.2">
      <c r="A39" s="16" t="s">
        <v>180</v>
      </c>
      <c r="B39" s="14" t="s">
        <v>68</v>
      </c>
      <c r="C39" s="14" t="s">
        <v>145</v>
      </c>
      <c r="D39" s="17">
        <v>24270000</v>
      </c>
      <c r="E39" s="17">
        <v>8000000</v>
      </c>
      <c r="F39" s="16" t="s">
        <v>112</v>
      </c>
      <c r="G39" s="18" t="s">
        <v>81</v>
      </c>
      <c r="H39" s="14"/>
      <c r="I39" s="14"/>
      <c r="J39" s="14" t="s">
        <v>89</v>
      </c>
      <c r="K39" s="14" t="s">
        <v>78</v>
      </c>
      <c r="L39" s="8">
        <v>22.2</v>
      </c>
      <c r="M39" s="8">
        <v>11.4</v>
      </c>
      <c r="N39" s="8">
        <v>9</v>
      </c>
      <c r="O39" s="8">
        <v>4.8</v>
      </c>
      <c r="P39" s="8">
        <v>7.6</v>
      </c>
      <c r="Q39" s="8">
        <v>6.6</v>
      </c>
      <c r="R39" s="8">
        <v>4</v>
      </c>
      <c r="S39" s="8">
        <v>65.599999999999994</v>
      </c>
      <c r="T39" s="30"/>
      <c r="U39" s="33" t="s">
        <v>190</v>
      </c>
      <c r="V39" s="35" t="s">
        <v>78</v>
      </c>
      <c r="W39" s="42"/>
      <c r="X39" s="35" t="s">
        <v>81</v>
      </c>
      <c r="Y39" s="42"/>
      <c r="Z39" s="36">
        <v>0.62</v>
      </c>
      <c r="AA39" s="42"/>
      <c r="AB39" s="38">
        <v>44865</v>
      </c>
      <c r="AC39" s="4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</row>
    <row r="40" spans="1:93" s="7" customFormat="1" ht="12.75" customHeight="1" x14ac:dyDescent="0.2">
      <c r="A40" s="16" t="s">
        <v>181</v>
      </c>
      <c r="B40" s="14" t="s">
        <v>52</v>
      </c>
      <c r="C40" s="14" t="s">
        <v>128</v>
      </c>
      <c r="D40" s="17">
        <v>11790600</v>
      </c>
      <c r="E40" s="17">
        <v>6000000</v>
      </c>
      <c r="F40" s="14" t="s">
        <v>102</v>
      </c>
      <c r="G40" s="18" t="s">
        <v>78</v>
      </c>
      <c r="H40" s="14" t="s">
        <v>118</v>
      </c>
      <c r="I40" s="14" t="s">
        <v>78</v>
      </c>
      <c r="J40" s="14" t="s">
        <v>85</v>
      </c>
      <c r="K40" s="14" t="s">
        <v>78</v>
      </c>
      <c r="L40" s="8">
        <v>21.6</v>
      </c>
      <c r="M40" s="8">
        <v>12.2</v>
      </c>
      <c r="N40" s="8">
        <v>9.1999999999999993</v>
      </c>
      <c r="O40" s="8">
        <v>4.5999999999999996</v>
      </c>
      <c r="P40" s="8">
        <v>7.8</v>
      </c>
      <c r="Q40" s="8">
        <v>5.8</v>
      </c>
      <c r="R40" s="8">
        <v>4</v>
      </c>
      <c r="S40" s="8">
        <v>65.2</v>
      </c>
      <c r="T40" s="41"/>
      <c r="U40" s="33" t="s">
        <v>190</v>
      </c>
      <c r="V40" s="35" t="s">
        <v>78</v>
      </c>
      <c r="W40" s="42"/>
      <c r="X40" s="35" t="s">
        <v>81</v>
      </c>
      <c r="Y40" s="42"/>
      <c r="Z40" s="36">
        <v>0.73</v>
      </c>
      <c r="AA40" s="42"/>
      <c r="AB40" s="38">
        <v>45076</v>
      </c>
      <c r="AC40" s="4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</row>
    <row r="41" spans="1:93" s="7" customFormat="1" x14ac:dyDescent="0.2">
      <c r="A41" s="16" t="s">
        <v>182</v>
      </c>
      <c r="B41" s="14" t="s">
        <v>66</v>
      </c>
      <c r="C41" s="14" t="s">
        <v>143</v>
      </c>
      <c r="D41" s="17">
        <v>10671750</v>
      </c>
      <c r="E41" s="17">
        <v>3800000</v>
      </c>
      <c r="F41" s="16" t="s">
        <v>100</v>
      </c>
      <c r="G41" s="18" t="s">
        <v>81</v>
      </c>
      <c r="H41" s="14" t="s">
        <v>108</v>
      </c>
      <c r="I41" s="14" t="s">
        <v>78</v>
      </c>
      <c r="J41" s="14" t="s">
        <v>95</v>
      </c>
      <c r="K41" s="14" t="s">
        <v>78</v>
      </c>
      <c r="L41" s="8">
        <v>28.2</v>
      </c>
      <c r="M41" s="8">
        <v>10.8</v>
      </c>
      <c r="N41" s="8">
        <v>8.8000000000000007</v>
      </c>
      <c r="O41" s="8">
        <v>4.5999999999999996</v>
      </c>
      <c r="P41" s="8">
        <v>5.6</v>
      </c>
      <c r="Q41" s="8">
        <v>3.6</v>
      </c>
      <c r="R41" s="8">
        <v>2</v>
      </c>
      <c r="S41" s="8">
        <v>63.6</v>
      </c>
      <c r="T41" s="30"/>
      <c r="U41" s="33" t="s">
        <v>190</v>
      </c>
      <c r="V41" s="35" t="s">
        <v>78</v>
      </c>
      <c r="W41" s="42"/>
      <c r="X41" s="35" t="s">
        <v>81</v>
      </c>
      <c r="Y41" s="42"/>
      <c r="Z41" s="36">
        <v>0.56000000000000005</v>
      </c>
      <c r="AA41" s="42"/>
      <c r="AB41" s="38">
        <v>45138</v>
      </c>
      <c r="AC41" s="4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</row>
    <row r="42" spans="1:93" s="7" customFormat="1" ht="12.75" customHeight="1" x14ac:dyDescent="0.2">
      <c r="A42" s="16" t="s">
        <v>183</v>
      </c>
      <c r="B42" s="14" t="s">
        <v>57</v>
      </c>
      <c r="C42" s="14" t="s">
        <v>134</v>
      </c>
      <c r="D42" s="17">
        <v>49247000</v>
      </c>
      <c r="E42" s="17">
        <v>11000000</v>
      </c>
      <c r="F42" s="16" t="s">
        <v>105</v>
      </c>
      <c r="G42" s="18" t="s">
        <v>78</v>
      </c>
      <c r="H42" s="14" t="s">
        <v>120</v>
      </c>
      <c r="I42" s="14" t="s">
        <v>78</v>
      </c>
      <c r="J42" s="14" t="s">
        <v>90</v>
      </c>
      <c r="K42" s="14" t="s">
        <v>78</v>
      </c>
      <c r="L42" s="8">
        <v>26.2</v>
      </c>
      <c r="M42" s="8">
        <v>11</v>
      </c>
      <c r="N42" s="8">
        <v>7.4</v>
      </c>
      <c r="O42" s="8">
        <v>4.5999999999999996</v>
      </c>
      <c r="P42" s="8">
        <v>6.2</v>
      </c>
      <c r="Q42" s="8">
        <v>4.5999999999999996</v>
      </c>
      <c r="R42" s="8">
        <v>3.4</v>
      </c>
      <c r="S42" s="8">
        <v>63.4</v>
      </c>
      <c r="T42" s="30"/>
      <c r="U42" s="33" t="s">
        <v>190</v>
      </c>
      <c r="V42" s="35" t="s">
        <v>78</v>
      </c>
      <c r="W42" s="42"/>
      <c r="X42" s="35" t="s">
        <v>81</v>
      </c>
      <c r="Y42" s="42"/>
      <c r="Z42" s="36">
        <v>0.61</v>
      </c>
      <c r="AA42" s="42"/>
      <c r="AB42" s="38">
        <v>45657</v>
      </c>
      <c r="AC42" s="4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</row>
    <row r="43" spans="1:93" s="7" customFormat="1" ht="12.75" customHeight="1" x14ac:dyDescent="0.2">
      <c r="A43" s="16" t="s">
        <v>184</v>
      </c>
      <c r="B43" s="14" t="s">
        <v>60</v>
      </c>
      <c r="C43" s="14" t="s">
        <v>137</v>
      </c>
      <c r="D43" s="17">
        <v>25408000</v>
      </c>
      <c r="E43" s="17">
        <v>5000000</v>
      </c>
      <c r="F43" s="14" t="s">
        <v>108</v>
      </c>
      <c r="G43" s="18" t="s">
        <v>78</v>
      </c>
      <c r="H43" s="14"/>
      <c r="I43" s="14"/>
      <c r="J43" s="14" t="s">
        <v>92</v>
      </c>
      <c r="K43" s="14" t="s">
        <v>81</v>
      </c>
      <c r="L43" s="8">
        <v>21.4</v>
      </c>
      <c r="M43" s="8">
        <v>12.2</v>
      </c>
      <c r="N43" s="8">
        <v>8.8000000000000007</v>
      </c>
      <c r="O43" s="8">
        <v>4.5999999999999996</v>
      </c>
      <c r="P43" s="8">
        <v>8.1999999999999993</v>
      </c>
      <c r="Q43" s="8">
        <v>5</v>
      </c>
      <c r="R43" s="8">
        <v>2</v>
      </c>
      <c r="S43" s="8">
        <v>62.2</v>
      </c>
      <c r="T43" s="30"/>
      <c r="U43" s="33" t="s">
        <v>190</v>
      </c>
      <c r="V43" s="35" t="s">
        <v>78</v>
      </c>
      <c r="W43" s="42"/>
      <c r="X43" s="35" t="s">
        <v>78</v>
      </c>
      <c r="Y43" s="42"/>
      <c r="Z43" s="36">
        <v>0.41</v>
      </c>
      <c r="AA43" s="42"/>
      <c r="AB43" s="38">
        <v>44620</v>
      </c>
      <c r="AC43" s="4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</row>
    <row r="44" spans="1:93" s="7" customFormat="1" ht="12.75" customHeight="1" x14ac:dyDescent="0.2">
      <c r="A44" s="16" t="s">
        <v>185</v>
      </c>
      <c r="B44" s="14" t="s">
        <v>47</v>
      </c>
      <c r="C44" s="14" t="s">
        <v>123</v>
      </c>
      <c r="D44" s="17">
        <v>22666697</v>
      </c>
      <c r="E44" s="17">
        <v>1500000</v>
      </c>
      <c r="F44" s="14" t="s">
        <v>98</v>
      </c>
      <c r="G44" s="18" t="s">
        <v>81</v>
      </c>
      <c r="H44" s="14" t="s">
        <v>117</v>
      </c>
      <c r="I44" s="14" t="s">
        <v>81</v>
      </c>
      <c r="J44" s="14" t="s">
        <v>79</v>
      </c>
      <c r="K44" s="14" t="s">
        <v>78</v>
      </c>
      <c r="L44" s="8">
        <v>19</v>
      </c>
      <c r="M44" s="8">
        <v>10.199999999999999</v>
      </c>
      <c r="N44" s="8">
        <v>9.4</v>
      </c>
      <c r="O44" s="8">
        <v>4.4000000000000004</v>
      </c>
      <c r="P44" s="8">
        <v>6.2</v>
      </c>
      <c r="Q44" s="8">
        <v>6.4</v>
      </c>
      <c r="R44" s="8">
        <v>4</v>
      </c>
      <c r="S44" s="8">
        <v>59.6</v>
      </c>
      <c r="T44" s="30"/>
      <c r="U44" s="33" t="s">
        <v>190</v>
      </c>
      <c r="V44" s="35" t="s">
        <v>81</v>
      </c>
      <c r="W44" s="42"/>
      <c r="X44" s="35" t="s">
        <v>78</v>
      </c>
      <c r="Y44" s="42"/>
      <c r="Z44" s="36">
        <v>0.22</v>
      </c>
      <c r="AA44" s="42"/>
      <c r="AB44" s="38">
        <v>44562</v>
      </c>
      <c r="AC44" s="4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</row>
    <row r="45" spans="1:93" s="7" customFormat="1" ht="12.75" customHeight="1" x14ac:dyDescent="0.2">
      <c r="A45" s="16" t="s">
        <v>186</v>
      </c>
      <c r="B45" s="14" t="s">
        <v>69</v>
      </c>
      <c r="C45" s="14" t="s">
        <v>146</v>
      </c>
      <c r="D45" s="17">
        <v>68925300</v>
      </c>
      <c r="E45" s="17">
        <v>12000000</v>
      </c>
      <c r="F45" s="14"/>
      <c r="G45" s="18"/>
      <c r="H45" s="14" t="s">
        <v>111</v>
      </c>
      <c r="I45" s="14" t="s">
        <v>81</v>
      </c>
      <c r="J45" s="14"/>
      <c r="K45" s="14"/>
      <c r="L45" s="8">
        <v>22</v>
      </c>
      <c r="M45" s="8">
        <v>14.4</v>
      </c>
      <c r="N45" s="8">
        <v>9</v>
      </c>
      <c r="O45" s="8">
        <v>3.2</v>
      </c>
      <c r="P45" s="8">
        <v>2.6</v>
      </c>
      <c r="Q45" s="8">
        <v>2.2000000000000002</v>
      </c>
      <c r="R45" s="8">
        <v>3</v>
      </c>
      <c r="S45" s="8">
        <v>56.4</v>
      </c>
      <c r="T45" s="30"/>
      <c r="U45" s="33" t="s">
        <v>190</v>
      </c>
      <c r="V45" s="35" t="s">
        <v>78</v>
      </c>
      <c r="W45" s="42"/>
      <c r="X45" s="35" t="s">
        <v>81</v>
      </c>
      <c r="Y45" s="42"/>
      <c r="Z45" s="36">
        <v>0.6</v>
      </c>
      <c r="AA45" s="42"/>
      <c r="AB45" s="38">
        <v>45473</v>
      </c>
      <c r="AC45" s="4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</row>
    <row r="46" spans="1:93" s="7" customFormat="1" ht="12.75" customHeight="1" x14ac:dyDescent="0.2">
      <c r="A46" s="16" t="s">
        <v>187</v>
      </c>
      <c r="B46" s="14" t="s">
        <v>65</v>
      </c>
      <c r="C46" s="14" t="s">
        <v>142</v>
      </c>
      <c r="D46" s="17">
        <v>20684940</v>
      </c>
      <c r="E46" s="17">
        <v>8000000</v>
      </c>
      <c r="F46" s="14" t="s">
        <v>111</v>
      </c>
      <c r="G46" s="18" t="s">
        <v>81</v>
      </c>
      <c r="H46" s="14" t="s">
        <v>113</v>
      </c>
      <c r="I46" s="14" t="s">
        <v>81</v>
      </c>
      <c r="J46" s="14" t="s">
        <v>86</v>
      </c>
      <c r="K46" s="14" t="s">
        <v>78</v>
      </c>
      <c r="L46" s="8">
        <v>16.399999999999999</v>
      </c>
      <c r="M46" s="8">
        <v>9.6</v>
      </c>
      <c r="N46" s="8">
        <v>7</v>
      </c>
      <c r="O46" s="8">
        <v>4.5999999999999996</v>
      </c>
      <c r="P46" s="8">
        <v>7.6</v>
      </c>
      <c r="Q46" s="8">
        <v>5.8</v>
      </c>
      <c r="R46" s="8">
        <v>3.2</v>
      </c>
      <c r="S46" s="8">
        <v>54.2</v>
      </c>
      <c r="T46" s="30"/>
      <c r="U46" s="33" t="s">
        <v>190</v>
      </c>
      <c r="V46" s="35" t="s">
        <v>81</v>
      </c>
      <c r="W46" s="42"/>
      <c r="X46" s="35" t="s">
        <v>81</v>
      </c>
      <c r="Y46" s="42"/>
      <c r="Z46" s="36">
        <v>0.59</v>
      </c>
      <c r="AA46" s="42"/>
      <c r="AB46" s="38">
        <v>45107</v>
      </c>
      <c r="AC46" s="4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</row>
    <row r="47" spans="1:93" s="7" customFormat="1" ht="12.75" customHeight="1" x14ac:dyDescent="0.2">
      <c r="A47" s="16" t="s">
        <v>188</v>
      </c>
      <c r="B47" s="14" t="s">
        <v>49</v>
      </c>
      <c r="C47" s="14" t="s">
        <v>125</v>
      </c>
      <c r="D47" s="17">
        <v>877000</v>
      </c>
      <c r="E47" s="17">
        <v>578000</v>
      </c>
      <c r="F47" s="16" t="s">
        <v>100</v>
      </c>
      <c r="G47" s="18" t="s">
        <v>81</v>
      </c>
      <c r="H47" s="14" t="s">
        <v>118</v>
      </c>
      <c r="I47" s="14" t="s">
        <v>81</v>
      </c>
      <c r="J47" s="14" t="s">
        <v>82</v>
      </c>
      <c r="K47" s="14" t="s">
        <v>81</v>
      </c>
      <c r="L47" s="8">
        <v>16</v>
      </c>
      <c r="M47" s="8">
        <v>8.4</v>
      </c>
      <c r="N47" s="8">
        <v>6.8</v>
      </c>
      <c r="O47" s="8">
        <v>4</v>
      </c>
      <c r="P47" s="8">
        <v>5.4</v>
      </c>
      <c r="Q47" s="8">
        <v>5</v>
      </c>
      <c r="R47" s="8">
        <v>2.6</v>
      </c>
      <c r="S47" s="8">
        <v>48.2</v>
      </c>
      <c r="T47" s="30"/>
      <c r="U47" s="33" t="s">
        <v>190</v>
      </c>
      <c r="V47" s="35" t="s">
        <v>78</v>
      </c>
      <c r="W47" s="42"/>
      <c r="X47" s="35" t="s">
        <v>81</v>
      </c>
      <c r="Y47" s="42"/>
      <c r="Z47" s="36">
        <v>0.71</v>
      </c>
      <c r="AA47" s="42"/>
      <c r="AB47" s="38">
        <v>44854</v>
      </c>
      <c r="AC47" s="4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</row>
    <row r="48" spans="1:93" x14ac:dyDescent="0.3">
      <c r="D48" s="11">
        <f>SUM(D15:D47)</f>
        <v>1102818101</v>
      </c>
      <c r="E48" s="11">
        <f>SUM(E15:E47)</f>
        <v>306028000</v>
      </c>
      <c r="F48" s="11"/>
      <c r="T48" s="40">
        <f>SUM(T15:T47)</f>
        <v>64000000</v>
      </c>
    </row>
    <row r="49" spans="5:20" x14ac:dyDescent="0.3">
      <c r="E49" s="11"/>
      <c r="F49" s="11"/>
      <c r="G49" s="11"/>
      <c r="H49" s="11"/>
      <c r="S49" s="2" t="s">
        <v>20</v>
      </c>
      <c r="T49" s="40">
        <f>64000000-T48</f>
        <v>0</v>
      </c>
    </row>
  </sheetData>
  <mergeCells count="27">
    <mergeCell ref="A12:A14"/>
    <mergeCell ref="B12:B14"/>
    <mergeCell ref="C12:C14"/>
    <mergeCell ref="D12:D14"/>
    <mergeCell ref="E12:E14"/>
    <mergeCell ref="L12:L13"/>
    <mergeCell ref="M12:M13"/>
    <mergeCell ref="N12:N13"/>
    <mergeCell ref="Z12:Z13"/>
    <mergeCell ref="O12:O13"/>
    <mergeCell ref="P12:P13"/>
    <mergeCell ref="Q12:Q13"/>
    <mergeCell ref="R12:R13"/>
    <mergeCell ref="S12:S13"/>
    <mergeCell ref="T12:T13"/>
    <mergeCell ref="D8:K8"/>
    <mergeCell ref="AA12:AA13"/>
    <mergeCell ref="AB12:AB13"/>
    <mergeCell ref="AC12:AC13"/>
    <mergeCell ref="F12:G13"/>
    <mergeCell ref="H12:I13"/>
    <mergeCell ref="J12:K13"/>
    <mergeCell ref="U12:U13"/>
    <mergeCell ref="V12:V13"/>
    <mergeCell ref="W12:W13"/>
    <mergeCell ref="X12:X13"/>
    <mergeCell ref="Y12:Y13"/>
  </mergeCells>
  <dataValidations count="4">
    <dataValidation type="decimal" operator="lessThanOrEqual" allowBlank="1" showInputMessage="1" showErrorMessage="1" error="max. 40" sqref="L15:L47" xr:uid="{00000000-0002-0000-0000-000000000000}">
      <formula1>40</formula1>
    </dataValidation>
    <dataValidation type="decimal" operator="lessThanOrEqual" allowBlank="1" showInputMessage="1" showErrorMessage="1" error="max. 15" sqref="M15:N47" xr:uid="{00000000-0002-0000-0000-000001000000}">
      <formula1>15</formula1>
    </dataValidation>
    <dataValidation type="decimal" operator="lessThanOrEqual" allowBlank="1" showInputMessage="1" showErrorMessage="1" error="max. 10" sqref="P15:Q47" xr:uid="{00000000-0002-0000-0000-000002000000}">
      <formula1>10</formula1>
    </dataValidation>
    <dataValidation type="decimal" operator="lessThanOrEqual" allowBlank="1" showInputMessage="1" showErrorMessage="1" error="max. 5" sqref="O15:O47 R15:R47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8C9CC-962F-4CC6-B0CC-2FF63228C68F}">
  <dimension ref="A1:BS51"/>
  <sheetViews>
    <sheetView zoomScale="80" zoomScaleNormal="80" workbookViewId="0"/>
  </sheetViews>
  <sheetFormatPr defaultColWidth="9.109375" defaultRowHeight="14.4" x14ac:dyDescent="0.3"/>
  <cols>
    <col min="1" max="1" width="11.5546875" style="2" customWidth="1"/>
    <col min="2" max="2" width="30" style="2" bestFit="1" customWidth="1"/>
    <col min="3" max="3" width="43.5546875" style="2" customWidth="1"/>
    <col min="4" max="4" width="15.5546875" style="2" customWidth="1"/>
    <col min="5" max="5" width="15" style="2" customWidth="1"/>
    <col min="6" max="6" width="15.5546875" style="2" customWidth="1"/>
    <col min="7" max="7" width="5.5546875" style="3" customWidth="1"/>
    <col min="8" max="8" width="15.5546875" style="3" customWidth="1"/>
    <col min="9" max="9" width="5.5546875" style="2" customWidth="1"/>
    <col min="10" max="10" width="15.5546875" style="2" customWidth="1"/>
    <col min="11" max="11" width="5.5546875" style="2" customWidth="1"/>
    <col min="12" max="12" width="9.5546875" style="2" customWidth="1"/>
    <col min="13" max="19" width="9.44140625" style="2" customWidth="1"/>
    <col min="20" max="16384" width="9.109375" style="2"/>
  </cols>
  <sheetData>
    <row r="1" spans="1:71" ht="38.25" customHeight="1" x14ac:dyDescent="0.3">
      <c r="A1" s="1" t="s">
        <v>38</v>
      </c>
    </row>
    <row r="2" spans="1:71" ht="12.6" x14ac:dyDescent="0.3">
      <c r="A2" s="4" t="s">
        <v>43</v>
      </c>
      <c r="D2" s="4" t="s">
        <v>24</v>
      </c>
    </row>
    <row r="3" spans="1:71" ht="12.6" x14ac:dyDescent="0.3">
      <c r="A3" s="4" t="s">
        <v>41</v>
      </c>
      <c r="D3" s="2" t="s">
        <v>35</v>
      </c>
    </row>
    <row r="4" spans="1:71" ht="12.6" x14ac:dyDescent="0.3">
      <c r="A4" s="4" t="s">
        <v>45</v>
      </c>
      <c r="D4" s="2" t="s">
        <v>36</v>
      </c>
    </row>
    <row r="5" spans="1:71" ht="12.6" x14ac:dyDescent="0.3">
      <c r="A5" s="4" t="s">
        <v>39</v>
      </c>
      <c r="D5" s="2" t="s">
        <v>37</v>
      </c>
    </row>
    <row r="6" spans="1:71" ht="12.6" x14ac:dyDescent="0.3">
      <c r="A6" s="2" t="s">
        <v>44</v>
      </c>
    </row>
    <row r="7" spans="1:71" ht="12.6" x14ac:dyDescent="0.3">
      <c r="A7" s="12" t="s">
        <v>42</v>
      </c>
      <c r="D7" s="4" t="s">
        <v>25</v>
      </c>
    </row>
    <row r="8" spans="1:71" ht="39.6" customHeight="1" x14ac:dyDescent="0.3">
      <c r="D8" s="23" t="s">
        <v>40</v>
      </c>
      <c r="E8" s="23"/>
      <c r="F8" s="23"/>
      <c r="G8" s="23"/>
      <c r="H8" s="23"/>
      <c r="I8" s="23"/>
      <c r="J8" s="23"/>
      <c r="K8" s="23"/>
    </row>
    <row r="9" spans="1:71" ht="12.6" customHeight="1" x14ac:dyDescent="0.3">
      <c r="A9" s="4"/>
    </row>
    <row r="10" spans="1:71" ht="26.4" customHeight="1" x14ac:dyDescent="0.3">
      <c r="A10" s="24" t="s">
        <v>0</v>
      </c>
      <c r="B10" s="24" t="s">
        <v>1</v>
      </c>
      <c r="C10" s="24" t="s">
        <v>19</v>
      </c>
      <c r="D10" s="24" t="s">
        <v>13</v>
      </c>
      <c r="E10" s="27" t="s">
        <v>2</v>
      </c>
      <c r="F10" s="24" t="s">
        <v>32</v>
      </c>
      <c r="G10" s="24"/>
      <c r="H10" s="24" t="s">
        <v>33</v>
      </c>
      <c r="I10" s="24"/>
      <c r="J10" s="24" t="s">
        <v>34</v>
      </c>
      <c r="K10" s="24"/>
      <c r="L10" s="24" t="s">
        <v>15</v>
      </c>
      <c r="M10" s="24" t="s">
        <v>14</v>
      </c>
      <c r="N10" s="24" t="s">
        <v>16</v>
      </c>
      <c r="O10" s="24" t="s">
        <v>29</v>
      </c>
      <c r="P10" s="24" t="s">
        <v>30</v>
      </c>
      <c r="Q10" s="24" t="s">
        <v>31</v>
      </c>
      <c r="R10" s="24" t="s">
        <v>3</v>
      </c>
      <c r="S10" s="24" t="s">
        <v>4</v>
      </c>
    </row>
    <row r="11" spans="1:71" ht="59.4" customHeight="1" x14ac:dyDescent="0.3">
      <c r="A11" s="26"/>
      <c r="B11" s="26"/>
      <c r="C11" s="26"/>
      <c r="D11" s="26"/>
      <c r="E11" s="28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</row>
    <row r="12" spans="1:71" ht="29.1" customHeight="1" x14ac:dyDescent="0.3">
      <c r="A12" s="25"/>
      <c r="B12" s="25"/>
      <c r="C12" s="25"/>
      <c r="D12" s="25"/>
      <c r="E12" s="29"/>
      <c r="F12" s="5" t="s">
        <v>26</v>
      </c>
      <c r="G12" s="21" t="s">
        <v>27</v>
      </c>
      <c r="H12" s="21" t="s">
        <v>26</v>
      </c>
      <c r="I12" s="21" t="s">
        <v>27</v>
      </c>
      <c r="J12" s="21" t="s">
        <v>26</v>
      </c>
      <c r="K12" s="21" t="s">
        <v>27</v>
      </c>
      <c r="L12" s="21" t="s">
        <v>28</v>
      </c>
      <c r="M12" s="21" t="s">
        <v>21</v>
      </c>
      <c r="N12" s="21" t="s">
        <v>21</v>
      </c>
      <c r="O12" s="21" t="s">
        <v>22</v>
      </c>
      <c r="P12" s="21" t="s">
        <v>23</v>
      </c>
      <c r="Q12" s="21" t="s">
        <v>23</v>
      </c>
      <c r="R12" s="21" t="s">
        <v>22</v>
      </c>
      <c r="S12" s="21"/>
    </row>
    <row r="13" spans="1:71" s="7" customFormat="1" ht="12.75" customHeight="1" x14ac:dyDescent="0.2">
      <c r="A13" s="16" t="s">
        <v>176</v>
      </c>
      <c r="B13" s="14" t="s">
        <v>46</v>
      </c>
      <c r="C13" s="14" t="s">
        <v>122</v>
      </c>
      <c r="D13" s="17">
        <v>41735000</v>
      </c>
      <c r="E13" s="17">
        <v>11500000</v>
      </c>
      <c r="F13" s="16" t="s">
        <v>97</v>
      </c>
      <c r="G13" s="18" t="s">
        <v>78</v>
      </c>
      <c r="H13" s="14" t="s">
        <v>101</v>
      </c>
      <c r="I13" s="14" t="s">
        <v>78</v>
      </c>
      <c r="J13" s="14" t="s">
        <v>77</v>
      </c>
      <c r="K13" s="14" t="s">
        <v>78</v>
      </c>
      <c r="L13" s="32">
        <v>20</v>
      </c>
      <c r="M13" s="32">
        <v>11</v>
      </c>
      <c r="N13" s="32">
        <v>11</v>
      </c>
      <c r="O13" s="32">
        <v>5</v>
      </c>
      <c r="P13" s="32">
        <v>7</v>
      </c>
      <c r="Q13" s="32">
        <v>8</v>
      </c>
      <c r="R13" s="32">
        <v>3</v>
      </c>
      <c r="S13" s="8">
        <f>SUM(L13:R13)</f>
        <v>65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</row>
    <row r="14" spans="1:71" s="7" customFormat="1" ht="12.75" customHeight="1" x14ac:dyDescent="0.2">
      <c r="A14" s="16" t="s">
        <v>185</v>
      </c>
      <c r="B14" s="14" t="s">
        <v>47</v>
      </c>
      <c r="C14" s="14" t="s">
        <v>123</v>
      </c>
      <c r="D14" s="17">
        <v>22666697</v>
      </c>
      <c r="E14" s="17">
        <v>1500000</v>
      </c>
      <c r="F14" s="14" t="s">
        <v>98</v>
      </c>
      <c r="G14" s="18" t="s">
        <v>81</v>
      </c>
      <c r="H14" s="14" t="s">
        <v>117</v>
      </c>
      <c r="I14" s="14" t="s">
        <v>81</v>
      </c>
      <c r="J14" s="14" t="s">
        <v>79</v>
      </c>
      <c r="K14" s="14" t="s">
        <v>78</v>
      </c>
      <c r="L14" s="32">
        <v>15</v>
      </c>
      <c r="M14" s="32">
        <v>10</v>
      </c>
      <c r="N14" s="32">
        <v>9</v>
      </c>
      <c r="O14" s="32">
        <v>5</v>
      </c>
      <c r="P14" s="32">
        <v>5</v>
      </c>
      <c r="Q14" s="32">
        <v>6</v>
      </c>
      <c r="R14" s="32">
        <v>4</v>
      </c>
      <c r="S14" s="8">
        <f t="shared" ref="S14:S45" si="0">SUM(L14:R14)</f>
        <v>54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</row>
    <row r="15" spans="1:71" s="7" customFormat="1" ht="12.75" customHeight="1" x14ac:dyDescent="0.2">
      <c r="A15" s="16" t="s">
        <v>162</v>
      </c>
      <c r="B15" s="14" t="s">
        <v>48</v>
      </c>
      <c r="C15" s="14" t="s">
        <v>124</v>
      </c>
      <c r="D15" s="17">
        <v>20938696</v>
      </c>
      <c r="E15" s="17">
        <v>5500000</v>
      </c>
      <c r="F15" s="14" t="s">
        <v>99</v>
      </c>
      <c r="G15" s="18" t="s">
        <v>78</v>
      </c>
      <c r="H15" s="14" t="s">
        <v>108</v>
      </c>
      <c r="I15" s="14" t="s">
        <v>78</v>
      </c>
      <c r="J15" s="14" t="s">
        <v>80</v>
      </c>
      <c r="K15" s="14" t="s">
        <v>81</v>
      </c>
      <c r="L15" s="32">
        <v>34</v>
      </c>
      <c r="M15" s="32">
        <v>13</v>
      </c>
      <c r="N15" s="32">
        <v>12</v>
      </c>
      <c r="O15" s="32">
        <v>5</v>
      </c>
      <c r="P15" s="32">
        <v>7</v>
      </c>
      <c r="Q15" s="32">
        <v>7</v>
      </c>
      <c r="R15" s="32">
        <v>2</v>
      </c>
      <c r="S15" s="8">
        <f t="shared" si="0"/>
        <v>80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</row>
    <row r="16" spans="1:71" s="7" customFormat="1" ht="12.75" customHeight="1" x14ac:dyDescent="0.2">
      <c r="A16" s="16" t="s">
        <v>188</v>
      </c>
      <c r="B16" s="14" t="s">
        <v>49</v>
      </c>
      <c r="C16" s="14" t="s">
        <v>125</v>
      </c>
      <c r="D16" s="17">
        <v>877000</v>
      </c>
      <c r="E16" s="17">
        <v>578000</v>
      </c>
      <c r="F16" s="16" t="s">
        <v>100</v>
      </c>
      <c r="G16" s="18" t="s">
        <v>81</v>
      </c>
      <c r="H16" s="14" t="s">
        <v>118</v>
      </c>
      <c r="I16" s="14" t="s">
        <v>81</v>
      </c>
      <c r="J16" s="14" t="s">
        <v>82</v>
      </c>
      <c r="K16" s="14" t="s">
        <v>81</v>
      </c>
      <c r="L16" s="32">
        <v>15</v>
      </c>
      <c r="M16" s="32">
        <v>9</v>
      </c>
      <c r="N16" s="32">
        <v>7</v>
      </c>
      <c r="O16" s="32">
        <v>5</v>
      </c>
      <c r="P16" s="32">
        <v>4</v>
      </c>
      <c r="Q16" s="32">
        <v>4</v>
      </c>
      <c r="R16" s="32">
        <v>2</v>
      </c>
      <c r="S16" s="8">
        <f t="shared" si="0"/>
        <v>46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</row>
    <row r="17" spans="1:71" s="7" customFormat="1" ht="12.75" customHeight="1" x14ac:dyDescent="0.2">
      <c r="A17" s="16" t="s">
        <v>156</v>
      </c>
      <c r="B17" s="14" t="s">
        <v>50</v>
      </c>
      <c r="C17" s="14" t="s">
        <v>126</v>
      </c>
      <c r="D17" s="17">
        <v>48716900</v>
      </c>
      <c r="E17" s="17">
        <v>16000000</v>
      </c>
      <c r="F17" s="16"/>
      <c r="G17" s="18"/>
      <c r="H17" s="14" t="s">
        <v>99</v>
      </c>
      <c r="I17" s="14" t="s">
        <v>78</v>
      </c>
      <c r="J17" s="14" t="s">
        <v>83</v>
      </c>
      <c r="K17" s="14" t="s">
        <v>78</v>
      </c>
      <c r="L17" s="32">
        <v>37</v>
      </c>
      <c r="M17" s="32">
        <v>13</v>
      </c>
      <c r="N17" s="32">
        <v>13</v>
      </c>
      <c r="O17" s="32">
        <v>5</v>
      </c>
      <c r="P17" s="32">
        <v>9</v>
      </c>
      <c r="Q17" s="32">
        <v>9</v>
      </c>
      <c r="R17" s="32">
        <v>5</v>
      </c>
      <c r="S17" s="8">
        <f t="shared" si="0"/>
        <v>91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</row>
    <row r="18" spans="1:71" s="7" customFormat="1" ht="12" x14ac:dyDescent="0.2">
      <c r="A18" s="16" t="s">
        <v>165</v>
      </c>
      <c r="B18" s="14" t="s">
        <v>51</v>
      </c>
      <c r="C18" s="14" t="s">
        <v>127</v>
      </c>
      <c r="D18" s="17">
        <v>29931000</v>
      </c>
      <c r="E18" s="17">
        <v>11000000</v>
      </c>
      <c r="F18" s="16" t="s">
        <v>101</v>
      </c>
      <c r="G18" s="18" t="s">
        <v>78</v>
      </c>
      <c r="H18" s="14"/>
      <c r="I18" s="14"/>
      <c r="J18" s="14" t="s">
        <v>84</v>
      </c>
      <c r="K18" s="14" t="s">
        <v>78</v>
      </c>
      <c r="L18" s="32">
        <v>28</v>
      </c>
      <c r="M18" s="32">
        <v>11</v>
      </c>
      <c r="N18" s="32">
        <v>12</v>
      </c>
      <c r="O18" s="32">
        <v>5</v>
      </c>
      <c r="P18" s="32">
        <v>8</v>
      </c>
      <c r="Q18" s="32">
        <v>8</v>
      </c>
      <c r="R18" s="32">
        <v>3</v>
      </c>
      <c r="S18" s="8">
        <f t="shared" si="0"/>
        <v>75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</row>
    <row r="19" spans="1:71" s="7" customFormat="1" ht="12.75" customHeight="1" x14ac:dyDescent="0.2">
      <c r="A19" s="16" t="s">
        <v>181</v>
      </c>
      <c r="B19" s="14" t="s">
        <v>52</v>
      </c>
      <c r="C19" s="14" t="s">
        <v>128</v>
      </c>
      <c r="D19" s="17">
        <v>11790600</v>
      </c>
      <c r="E19" s="17">
        <v>6000000</v>
      </c>
      <c r="F19" s="14" t="s">
        <v>102</v>
      </c>
      <c r="G19" s="18" t="s">
        <v>78</v>
      </c>
      <c r="H19" s="14" t="s">
        <v>118</v>
      </c>
      <c r="I19" s="14" t="s">
        <v>78</v>
      </c>
      <c r="J19" s="14" t="s">
        <v>85</v>
      </c>
      <c r="K19" s="14" t="s">
        <v>78</v>
      </c>
      <c r="L19" s="32">
        <v>17</v>
      </c>
      <c r="M19" s="32">
        <v>13</v>
      </c>
      <c r="N19" s="32">
        <v>9</v>
      </c>
      <c r="O19" s="32">
        <v>5</v>
      </c>
      <c r="P19" s="32">
        <v>8</v>
      </c>
      <c r="Q19" s="32">
        <v>6</v>
      </c>
      <c r="R19" s="32">
        <v>4</v>
      </c>
      <c r="S19" s="8">
        <f t="shared" si="0"/>
        <v>62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</row>
    <row r="20" spans="1:71" s="7" customFormat="1" ht="12.75" customHeight="1" x14ac:dyDescent="0.2">
      <c r="A20" s="16" t="s">
        <v>178</v>
      </c>
      <c r="B20" s="14" t="s">
        <v>53</v>
      </c>
      <c r="C20" s="14" t="s">
        <v>129</v>
      </c>
      <c r="D20" s="17">
        <v>23927100</v>
      </c>
      <c r="E20" s="17">
        <v>9500000</v>
      </c>
      <c r="F20" s="16"/>
      <c r="G20" s="18"/>
      <c r="H20" s="14" t="s">
        <v>119</v>
      </c>
      <c r="I20" s="14" t="s">
        <v>78</v>
      </c>
      <c r="J20" s="14" t="s">
        <v>86</v>
      </c>
      <c r="K20" s="14" t="s">
        <v>78</v>
      </c>
      <c r="L20" s="32">
        <v>18</v>
      </c>
      <c r="M20" s="32">
        <v>13</v>
      </c>
      <c r="N20" s="32">
        <v>10</v>
      </c>
      <c r="O20" s="32">
        <v>5</v>
      </c>
      <c r="P20" s="32">
        <v>6</v>
      </c>
      <c r="Q20" s="32">
        <v>6</v>
      </c>
      <c r="R20" s="32">
        <v>5</v>
      </c>
      <c r="S20" s="8">
        <f t="shared" si="0"/>
        <v>63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</row>
    <row r="21" spans="1:71" s="7" customFormat="1" ht="13.5" customHeight="1" x14ac:dyDescent="0.2">
      <c r="A21" s="16" t="s">
        <v>167</v>
      </c>
      <c r="B21" s="14" t="s">
        <v>53</v>
      </c>
      <c r="C21" s="14" t="s">
        <v>130</v>
      </c>
      <c r="D21" s="17">
        <v>8077000</v>
      </c>
      <c r="E21" s="17">
        <v>3000000</v>
      </c>
      <c r="F21" s="16"/>
      <c r="G21" s="18"/>
      <c r="H21" s="14" t="s">
        <v>109</v>
      </c>
      <c r="I21" s="14" t="s">
        <v>81</v>
      </c>
      <c r="J21" s="14" t="s">
        <v>87</v>
      </c>
      <c r="K21" s="14" t="s">
        <v>78</v>
      </c>
      <c r="L21" s="32">
        <v>25</v>
      </c>
      <c r="M21" s="32">
        <v>14</v>
      </c>
      <c r="N21" s="32">
        <v>11</v>
      </c>
      <c r="O21" s="32">
        <v>5</v>
      </c>
      <c r="P21" s="32">
        <v>8</v>
      </c>
      <c r="Q21" s="32">
        <v>6</v>
      </c>
      <c r="R21" s="32">
        <v>5</v>
      </c>
      <c r="S21" s="8">
        <f t="shared" si="0"/>
        <v>74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</row>
    <row r="22" spans="1:71" s="7" customFormat="1" ht="12.75" customHeight="1" x14ac:dyDescent="0.2">
      <c r="A22" s="16" t="s">
        <v>166</v>
      </c>
      <c r="B22" s="14" t="s">
        <v>54</v>
      </c>
      <c r="C22" s="14" t="s">
        <v>131</v>
      </c>
      <c r="D22" s="17">
        <v>28085600</v>
      </c>
      <c r="E22" s="17">
        <v>8000000</v>
      </c>
      <c r="F22" s="14" t="s">
        <v>103</v>
      </c>
      <c r="G22" s="18" t="s">
        <v>81</v>
      </c>
      <c r="H22" s="14" t="s">
        <v>106</v>
      </c>
      <c r="I22" s="14" t="s">
        <v>78</v>
      </c>
      <c r="J22" s="14" t="s">
        <v>88</v>
      </c>
      <c r="K22" s="14" t="s">
        <v>78</v>
      </c>
      <c r="L22" s="32">
        <v>25</v>
      </c>
      <c r="M22" s="32">
        <v>12</v>
      </c>
      <c r="N22" s="32">
        <v>11</v>
      </c>
      <c r="O22" s="32">
        <v>5</v>
      </c>
      <c r="P22" s="32">
        <v>8</v>
      </c>
      <c r="Q22" s="32">
        <v>7</v>
      </c>
      <c r="R22" s="32">
        <v>4</v>
      </c>
      <c r="S22" s="8">
        <f t="shared" si="0"/>
        <v>72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</row>
    <row r="23" spans="1:71" s="7" customFormat="1" ht="12.75" customHeight="1" x14ac:dyDescent="0.2">
      <c r="A23" s="16" t="s">
        <v>170</v>
      </c>
      <c r="B23" s="14" t="s">
        <v>55</v>
      </c>
      <c r="C23" s="14" t="s">
        <v>132</v>
      </c>
      <c r="D23" s="17">
        <v>25312400</v>
      </c>
      <c r="E23" s="17">
        <v>11000000</v>
      </c>
      <c r="F23" s="14"/>
      <c r="G23" s="18"/>
      <c r="H23" s="14"/>
      <c r="I23" s="14"/>
      <c r="J23" s="14" t="s">
        <v>89</v>
      </c>
      <c r="K23" s="14" t="s">
        <v>78</v>
      </c>
      <c r="L23" s="32">
        <v>27</v>
      </c>
      <c r="M23" s="32">
        <v>10</v>
      </c>
      <c r="N23" s="32">
        <v>12</v>
      </c>
      <c r="O23" s="32">
        <v>5</v>
      </c>
      <c r="P23" s="32">
        <v>6</v>
      </c>
      <c r="Q23" s="32">
        <v>8</v>
      </c>
      <c r="R23" s="32">
        <v>4</v>
      </c>
      <c r="S23" s="8">
        <f t="shared" si="0"/>
        <v>72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</row>
    <row r="24" spans="1:71" s="7" customFormat="1" ht="12.75" customHeight="1" x14ac:dyDescent="0.2">
      <c r="A24" s="16" t="s">
        <v>175</v>
      </c>
      <c r="B24" s="14" t="s">
        <v>56</v>
      </c>
      <c r="C24" s="14" t="s">
        <v>133</v>
      </c>
      <c r="D24" s="17">
        <v>15200000</v>
      </c>
      <c r="E24" s="17">
        <v>5000000</v>
      </c>
      <c r="F24" s="14" t="s">
        <v>104</v>
      </c>
      <c r="G24" s="18" t="s">
        <v>78</v>
      </c>
      <c r="H24" s="14" t="s">
        <v>110</v>
      </c>
      <c r="I24" s="14" t="s">
        <v>78</v>
      </c>
      <c r="J24" s="14"/>
      <c r="K24" s="14"/>
      <c r="L24" s="32">
        <v>25</v>
      </c>
      <c r="M24" s="32">
        <v>11</v>
      </c>
      <c r="N24" s="32">
        <v>10</v>
      </c>
      <c r="O24" s="32">
        <v>5</v>
      </c>
      <c r="P24" s="32">
        <v>7</v>
      </c>
      <c r="Q24" s="32">
        <v>7</v>
      </c>
      <c r="R24" s="32">
        <v>4</v>
      </c>
      <c r="S24" s="8">
        <f t="shared" si="0"/>
        <v>69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</row>
    <row r="25" spans="1:71" s="7" customFormat="1" ht="12.75" customHeight="1" x14ac:dyDescent="0.2">
      <c r="A25" s="16" t="s">
        <v>183</v>
      </c>
      <c r="B25" s="14" t="s">
        <v>57</v>
      </c>
      <c r="C25" s="14" t="s">
        <v>134</v>
      </c>
      <c r="D25" s="17">
        <v>49247000</v>
      </c>
      <c r="E25" s="17">
        <v>11000000</v>
      </c>
      <c r="F25" s="16" t="s">
        <v>105</v>
      </c>
      <c r="G25" s="18" t="s">
        <v>78</v>
      </c>
      <c r="H25" s="14" t="s">
        <v>120</v>
      </c>
      <c r="I25" s="14" t="s">
        <v>78</v>
      </c>
      <c r="J25" s="14" t="s">
        <v>90</v>
      </c>
      <c r="K25" s="14" t="s">
        <v>78</v>
      </c>
      <c r="L25" s="32">
        <v>22</v>
      </c>
      <c r="M25" s="32">
        <v>11</v>
      </c>
      <c r="N25" s="32">
        <v>7</v>
      </c>
      <c r="O25" s="32">
        <v>5</v>
      </c>
      <c r="P25" s="32">
        <v>5</v>
      </c>
      <c r="Q25" s="32">
        <v>5</v>
      </c>
      <c r="R25" s="32">
        <v>3</v>
      </c>
      <c r="S25" s="8">
        <f t="shared" si="0"/>
        <v>58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</row>
    <row r="26" spans="1:71" s="7" customFormat="1" ht="12" x14ac:dyDescent="0.2">
      <c r="A26" s="16" t="s">
        <v>158</v>
      </c>
      <c r="B26" s="14" t="s">
        <v>58</v>
      </c>
      <c r="C26" s="14" t="s">
        <v>135</v>
      </c>
      <c r="D26" s="17">
        <v>56531300</v>
      </c>
      <c r="E26" s="17">
        <v>15000000</v>
      </c>
      <c r="F26" s="16" t="s">
        <v>106</v>
      </c>
      <c r="G26" s="18" t="s">
        <v>78</v>
      </c>
      <c r="H26" s="14" t="s">
        <v>116</v>
      </c>
      <c r="I26" s="14" t="s">
        <v>78</v>
      </c>
      <c r="J26" s="14" t="s">
        <v>91</v>
      </c>
      <c r="K26" s="14" t="s">
        <v>78</v>
      </c>
      <c r="L26" s="32">
        <v>38</v>
      </c>
      <c r="M26" s="32">
        <v>12</v>
      </c>
      <c r="N26" s="32">
        <v>12</v>
      </c>
      <c r="O26" s="32">
        <v>5</v>
      </c>
      <c r="P26" s="32">
        <v>10</v>
      </c>
      <c r="Q26" s="32">
        <v>9</v>
      </c>
      <c r="R26" s="32">
        <v>4</v>
      </c>
      <c r="S26" s="8">
        <f t="shared" si="0"/>
        <v>90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</row>
    <row r="27" spans="1:71" s="7" customFormat="1" ht="12.75" customHeight="1" x14ac:dyDescent="0.2">
      <c r="A27" s="16" t="s">
        <v>171</v>
      </c>
      <c r="B27" s="14" t="s">
        <v>59</v>
      </c>
      <c r="C27" s="14" t="s">
        <v>136</v>
      </c>
      <c r="D27" s="17">
        <v>17000000</v>
      </c>
      <c r="E27" s="17">
        <v>10000000</v>
      </c>
      <c r="F27" s="16" t="s">
        <v>107</v>
      </c>
      <c r="G27" s="18" t="s">
        <v>78</v>
      </c>
      <c r="H27" s="14" t="s">
        <v>100</v>
      </c>
      <c r="I27" s="14" t="s">
        <v>78</v>
      </c>
      <c r="J27" s="14" t="s">
        <v>79</v>
      </c>
      <c r="K27" s="14" t="s">
        <v>78</v>
      </c>
      <c r="L27" s="32">
        <v>27</v>
      </c>
      <c r="M27" s="32">
        <v>11</v>
      </c>
      <c r="N27" s="32">
        <v>9</v>
      </c>
      <c r="O27" s="32">
        <v>5</v>
      </c>
      <c r="P27" s="32">
        <v>7</v>
      </c>
      <c r="Q27" s="32">
        <v>8</v>
      </c>
      <c r="R27" s="32">
        <v>4</v>
      </c>
      <c r="S27" s="8">
        <f t="shared" si="0"/>
        <v>71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</row>
    <row r="28" spans="1:71" s="7" customFormat="1" ht="12.75" customHeight="1" x14ac:dyDescent="0.2">
      <c r="A28" s="16" t="s">
        <v>184</v>
      </c>
      <c r="B28" s="14" t="s">
        <v>60</v>
      </c>
      <c r="C28" s="14" t="s">
        <v>137</v>
      </c>
      <c r="D28" s="17">
        <v>25408000</v>
      </c>
      <c r="E28" s="17">
        <v>5000000</v>
      </c>
      <c r="F28" s="14" t="s">
        <v>108</v>
      </c>
      <c r="G28" s="18" t="s">
        <v>78</v>
      </c>
      <c r="H28" s="14"/>
      <c r="I28" s="14"/>
      <c r="J28" s="14" t="s">
        <v>92</v>
      </c>
      <c r="K28" s="14" t="s">
        <v>81</v>
      </c>
      <c r="L28" s="32">
        <v>17</v>
      </c>
      <c r="M28" s="32">
        <v>12</v>
      </c>
      <c r="N28" s="32">
        <v>8</v>
      </c>
      <c r="O28" s="32">
        <v>5</v>
      </c>
      <c r="P28" s="32">
        <v>8</v>
      </c>
      <c r="Q28" s="32">
        <v>5</v>
      </c>
      <c r="R28" s="32">
        <v>2</v>
      </c>
      <c r="S28" s="8">
        <f t="shared" si="0"/>
        <v>57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</row>
    <row r="29" spans="1:71" s="7" customFormat="1" ht="12.75" customHeight="1" x14ac:dyDescent="0.2">
      <c r="A29" s="19" t="s">
        <v>168</v>
      </c>
      <c r="B29" s="9" t="s">
        <v>61</v>
      </c>
      <c r="C29" s="9" t="s">
        <v>138</v>
      </c>
      <c r="D29" s="20">
        <v>40600000</v>
      </c>
      <c r="E29" s="20">
        <v>10000000</v>
      </c>
      <c r="F29" s="16"/>
      <c r="G29" s="18"/>
      <c r="H29" s="14"/>
      <c r="I29" s="14"/>
      <c r="J29" s="14" t="s">
        <v>82</v>
      </c>
      <c r="K29" s="14" t="s">
        <v>78</v>
      </c>
      <c r="L29" s="32">
        <v>25</v>
      </c>
      <c r="M29" s="32">
        <v>12</v>
      </c>
      <c r="N29" s="32">
        <v>10</v>
      </c>
      <c r="O29" s="32">
        <v>5</v>
      </c>
      <c r="P29" s="32">
        <v>8</v>
      </c>
      <c r="Q29" s="32">
        <v>8</v>
      </c>
      <c r="R29" s="32">
        <v>2</v>
      </c>
      <c r="S29" s="8">
        <f t="shared" si="0"/>
        <v>70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</row>
    <row r="30" spans="1:71" s="7" customFormat="1" ht="12.75" customHeight="1" x14ac:dyDescent="0.2">
      <c r="A30" s="16" t="s">
        <v>164</v>
      </c>
      <c r="B30" s="14" t="s">
        <v>62</v>
      </c>
      <c r="C30" s="14" t="s">
        <v>139</v>
      </c>
      <c r="D30" s="17">
        <v>81131310</v>
      </c>
      <c r="E30" s="17">
        <v>19300000</v>
      </c>
      <c r="F30" s="16"/>
      <c r="G30" s="18"/>
      <c r="H30" s="14" t="s">
        <v>121</v>
      </c>
      <c r="I30" s="14" t="s">
        <v>78</v>
      </c>
      <c r="J30" s="14" t="s">
        <v>93</v>
      </c>
      <c r="K30" s="14" t="s">
        <v>78</v>
      </c>
      <c r="L30" s="32">
        <v>25</v>
      </c>
      <c r="M30" s="32">
        <v>11</v>
      </c>
      <c r="N30" s="32">
        <v>12</v>
      </c>
      <c r="O30" s="32">
        <v>5</v>
      </c>
      <c r="P30" s="32">
        <v>7</v>
      </c>
      <c r="Q30" s="32">
        <v>6</v>
      </c>
      <c r="R30" s="32">
        <v>4</v>
      </c>
      <c r="S30" s="8">
        <f t="shared" si="0"/>
        <v>70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</row>
    <row r="31" spans="1:71" s="7" customFormat="1" ht="12" x14ac:dyDescent="0.2">
      <c r="A31" s="16" t="s">
        <v>157</v>
      </c>
      <c r="B31" s="14" t="s">
        <v>63</v>
      </c>
      <c r="C31" s="14" t="s">
        <v>140</v>
      </c>
      <c r="D31" s="17">
        <v>45500000</v>
      </c>
      <c r="E31" s="17">
        <v>8000000</v>
      </c>
      <c r="F31" s="16" t="s">
        <v>109</v>
      </c>
      <c r="G31" s="18" t="s">
        <v>81</v>
      </c>
      <c r="H31" s="14"/>
      <c r="I31" s="14"/>
      <c r="J31" s="14" t="s">
        <v>94</v>
      </c>
      <c r="K31" s="14" t="s">
        <v>78</v>
      </c>
      <c r="L31" s="32">
        <v>38</v>
      </c>
      <c r="M31" s="32">
        <v>14</v>
      </c>
      <c r="N31" s="32">
        <v>14</v>
      </c>
      <c r="O31" s="32">
        <v>5</v>
      </c>
      <c r="P31" s="32">
        <v>6</v>
      </c>
      <c r="Q31" s="32">
        <v>8</v>
      </c>
      <c r="R31" s="32">
        <v>5</v>
      </c>
      <c r="S31" s="8">
        <f t="shared" si="0"/>
        <v>90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</row>
    <row r="32" spans="1:71" s="7" customFormat="1" ht="12.75" customHeight="1" x14ac:dyDescent="0.2">
      <c r="A32" s="16" t="s">
        <v>177</v>
      </c>
      <c r="B32" s="14" t="s">
        <v>64</v>
      </c>
      <c r="C32" s="14" t="s">
        <v>141</v>
      </c>
      <c r="D32" s="17">
        <v>29825000</v>
      </c>
      <c r="E32" s="17">
        <v>10000000</v>
      </c>
      <c r="F32" s="14" t="s">
        <v>110</v>
      </c>
      <c r="G32" s="18" t="s">
        <v>78</v>
      </c>
      <c r="H32" s="14" t="s">
        <v>101</v>
      </c>
      <c r="I32" s="14" t="s">
        <v>81</v>
      </c>
      <c r="J32" s="14" t="s">
        <v>85</v>
      </c>
      <c r="K32" s="14" t="s">
        <v>78</v>
      </c>
      <c r="L32" s="32">
        <v>18</v>
      </c>
      <c r="M32" s="32">
        <v>12</v>
      </c>
      <c r="N32" s="32">
        <v>7</v>
      </c>
      <c r="O32" s="32">
        <v>5</v>
      </c>
      <c r="P32" s="32">
        <v>7</v>
      </c>
      <c r="Q32" s="32">
        <v>6</v>
      </c>
      <c r="R32" s="32">
        <v>5</v>
      </c>
      <c r="S32" s="8">
        <f t="shared" si="0"/>
        <v>60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</row>
    <row r="33" spans="1:71" s="7" customFormat="1" ht="12.75" customHeight="1" x14ac:dyDescent="0.2">
      <c r="A33" s="16" t="s">
        <v>187</v>
      </c>
      <c r="B33" s="14" t="s">
        <v>65</v>
      </c>
      <c r="C33" s="14" t="s">
        <v>142</v>
      </c>
      <c r="D33" s="17">
        <v>20684940</v>
      </c>
      <c r="E33" s="17">
        <v>8000000</v>
      </c>
      <c r="F33" s="14" t="s">
        <v>111</v>
      </c>
      <c r="G33" s="18" t="s">
        <v>81</v>
      </c>
      <c r="H33" s="14" t="s">
        <v>113</v>
      </c>
      <c r="I33" s="14" t="s">
        <v>81</v>
      </c>
      <c r="J33" s="14" t="s">
        <v>86</v>
      </c>
      <c r="K33" s="14" t="s">
        <v>78</v>
      </c>
      <c r="L33" s="32">
        <v>10</v>
      </c>
      <c r="M33" s="32">
        <v>10</v>
      </c>
      <c r="N33" s="32">
        <v>2</v>
      </c>
      <c r="O33" s="32">
        <v>5</v>
      </c>
      <c r="P33" s="32">
        <v>8</v>
      </c>
      <c r="Q33" s="32">
        <v>5</v>
      </c>
      <c r="R33" s="32">
        <v>3</v>
      </c>
      <c r="S33" s="8">
        <f t="shared" si="0"/>
        <v>43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</row>
    <row r="34" spans="1:71" s="7" customFormat="1" ht="12.75" customHeight="1" x14ac:dyDescent="0.2">
      <c r="A34" s="16" t="s">
        <v>182</v>
      </c>
      <c r="B34" s="14" t="s">
        <v>66</v>
      </c>
      <c r="C34" s="14" t="s">
        <v>143</v>
      </c>
      <c r="D34" s="17">
        <v>10671750</v>
      </c>
      <c r="E34" s="17">
        <v>3800000</v>
      </c>
      <c r="F34" s="16" t="s">
        <v>100</v>
      </c>
      <c r="G34" s="18" t="s">
        <v>81</v>
      </c>
      <c r="H34" s="14" t="s">
        <v>108</v>
      </c>
      <c r="I34" s="14" t="s">
        <v>78</v>
      </c>
      <c r="J34" s="14" t="s">
        <v>95</v>
      </c>
      <c r="K34" s="14" t="s">
        <v>78</v>
      </c>
      <c r="L34" s="32">
        <v>27</v>
      </c>
      <c r="M34" s="32">
        <v>11</v>
      </c>
      <c r="N34" s="32">
        <v>5</v>
      </c>
      <c r="O34" s="32">
        <v>5</v>
      </c>
      <c r="P34" s="32">
        <v>5</v>
      </c>
      <c r="Q34" s="32">
        <v>3</v>
      </c>
      <c r="R34" s="32">
        <v>2</v>
      </c>
      <c r="S34" s="8">
        <f t="shared" si="0"/>
        <v>58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</row>
    <row r="35" spans="1:71" s="7" customFormat="1" ht="12.75" customHeight="1" x14ac:dyDescent="0.2">
      <c r="A35" s="16" t="s">
        <v>179</v>
      </c>
      <c r="B35" s="14" t="s">
        <v>67</v>
      </c>
      <c r="C35" s="14" t="s">
        <v>144</v>
      </c>
      <c r="D35" s="17">
        <v>33568000</v>
      </c>
      <c r="E35" s="17">
        <v>9850000</v>
      </c>
      <c r="F35" s="16"/>
      <c r="G35" s="18"/>
      <c r="H35" s="14" t="s">
        <v>118</v>
      </c>
      <c r="I35" s="14" t="s">
        <v>78</v>
      </c>
      <c r="J35" s="14" t="s">
        <v>87</v>
      </c>
      <c r="K35" s="14" t="s">
        <v>78</v>
      </c>
      <c r="L35" s="32">
        <v>18</v>
      </c>
      <c r="M35" s="32">
        <v>12</v>
      </c>
      <c r="N35" s="32">
        <v>7</v>
      </c>
      <c r="O35" s="32">
        <v>5</v>
      </c>
      <c r="P35" s="32">
        <v>7</v>
      </c>
      <c r="Q35" s="32">
        <v>7</v>
      </c>
      <c r="R35" s="32">
        <v>4</v>
      </c>
      <c r="S35" s="8">
        <f t="shared" si="0"/>
        <v>60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</row>
    <row r="36" spans="1:71" s="7" customFormat="1" ht="12.75" customHeight="1" x14ac:dyDescent="0.2">
      <c r="A36" s="16" t="s">
        <v>180</v>
      </c>
      <c r="B36" s="14" t="s">
        <v>68</v>
      </c>
      <c r="C36" s="14" t="s">
        <v>145</v>
      </c>
      <c r="D36" s="17">
        <v>24270000</v>
      </c>
      <c r="E36" s="17">
        <v>8000000</v>
      </c>
      <c r="F36" s="16" t="s">
        <v>112</v>
      </c>
      <c r="G36" s="18" t="s">
        <v>81</v>
      </c>
      <c r="H36" s="14"/>
      <c r="I36" s="14"/>
      <c r="J36" s="14" t="s">
        <v>89</v>
      </c>
      <c r="K36" s="14" t="s">
        <v>78</v>
      </c>
      <c r="L36" s="32">
        <v>20</v>
      </c>
      <c r="M36" s="32">
        <v>12</v>
      </c>
      <c r="N36" s="32">
        <v>7</v>
      </c>
      <c r="O36" s="32">
        <v>5</v>
      </c>
      <c r="P36" s="32">
        <v>7</v>
      </c>
      <c r="Q36" s="32">
        <v>6</v>
      </c>
      <c r="R36" s="32">
        <v>4</v>
      </c>
      <c r="S36" s="8">
        <f t="shared" si="0"/>
        <v>61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</row>
    <row r="37" spans="1:71" s="7" customFormat="1" ht="12.75" customHeight="1" x14ac:dyDescent="0.2">
      <c r="A37" s="16" t="s">
        <v>186</v>
      </c>
      <c r="B37" s="14" t="s">
        <v>69</v>
      </c>
      <c r="C37" s="14" t="s">
        <v>146</v>
      </c>
      <c r="D37" s="17">
        <v>68925300</v>
      </c>
      <c r="E37" s="17">
        <v>12000000</v>
      </c>
      <c r="F37" s="14"/>
      <c r="G37" s="18"/>
      <c r="H37" s="14" t="s">
        <v>111</v>
      </c>
      <c r="I37" s="14" t="s">
        <v>81</v>
      </c>
      <c r="J37" s="14"/>
      <c r="K37" s="14"/>
      <c r="L37" s="32">
        <v>18</v>
      </c>
      <c r="M37" s="32">
        <v>14</v>
      </c>
      <c r="N37" s="32">
        <v>7</v>
      </c>
      <c r="O37" s="32">
        <v>4</v>
      </c>
      <c r="P37" s="32">
        <v>3</v>
      </c>
      <c r="Q37" s="32">
        <v>2</v>
      </c>
      <c r="R37" s="32">
        <v>3</v>
      </c>
      <c r="S37" s="8">
        <f t="shared" si="0"/>
        <v>51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</row>
    <row r="38" spans="1:71" s="7" customFormat="1" ht="12.75" customHeight="1" x14ac:dyDescent="0.2">
      <c r="A38" s="16" t="s">
        <v>163</v>
      </c>
      <c r="B38" s="14" t="s">
        <v>70</v>
      </c>
      <c r="C38" s="14" t="s">
        <v>147</v>
      </c>
      <c r="D38" s="17">
        <v>67487000</v>
      </c>
      <c r="E38" s="17">
        <v>16000000</v>
      </c>
      <c r="F38" s="16"/>
      <c r="G38" s="18"/>
      <c r="H38" s="14" t="s">
        <v>105</v>
      </c>
      <c r="I38" s="14" t="s">
        <v>78</v>
      </c>
      <c r="J38" s="14" t="s">
        <v>90</v>
      </c>
      <c r="K38" s="14" t="s">
        <v>78</v>
      </c>
      <c r="L38" s="32">
        <v>28</v>
      </c>
      <c r="M38" s="32">
        <v>13</v>
      </c>
      <c r="N38" s="32">
        <v>12</v>
      </c>
      <c r="O38" s="32">
        <v>5</v>
      </c>
      <c r="P38" s="32">
        <v>9</v>
      </c>
      <c r="Q38" s="32">
        <v>7</v>
      </c>
      <c r="R38" s="32">
        <v>5</v>
      </c>
      <c r="S38" s="8">
        <f t="shared" si="0"/>
        <v>79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</row>
    <row r="39" spans="1:71" s="7" customFormat="1" ht="12" x14ac:dyDescent="0.2">
      <c r="A39" s="16" t="s">
        <v>169</v>
      </c>
      <c r="B39" s="14" t="s">
        <v>71</v>
      </c>
      <c r="C39" s="14" t="s">
        <v>148</v>
      </c>
      <c r="D39" s="17">
        <v>80560948</v>
      </c>
      <c r="E39" s="17">
        <v>18000000</v>
      </c>
      <c r="F39" s="16"/>
      <c r="G39" s="18"/>
      <c r="H39" s="14" t="s">
        <v>105</v>
      </c>
      <c r="I39" s="14" t="s">
        <v>78</v>
      </c>
      <c r="J39" s="14" t="s">
        <v>94</v>
      </c>
      <c r="K39" s="14" t="s">
        <v>78</v>
      </c>
      <c r="L39" s="32">
        <v>27</v>
      </c>
      <c r="M39" s="32">
        <v>13</v>
      </c>
      <c r="N39" s="32">
        <v>11</v>
      </c>
      <c r="O39" s="32">
        <v>5</v>
      </c>
      <c r="P39" s="32">
        <v>5</v>
      </c>
      <c r="Q39" s="32">
        <v>5</v>
      </c>
      <c r="R39" s="32">
        <v>4</v>
      </c>
      <c r="S39" s="8">
        <f t="shared" si="0"/>
        <v>70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</row>
    <row r="40" spans="1:71" s="7" customFormat="1" ht="12.75" customHeight="1" x14ac:dyDescent="0.2">
      <c r="A40" s="16" t="s">
        <v>174</v>
      </c>
      <c r="B40" s="14" t="s">
        <v>72</v>
      </c>
      <c r="C40" s="14" t="s">
        <v>149</v>
      </c>
      <c r="D40" s="17">
        <v>26580000</v>
      </c>
      <c r="E40" s="17">
        <v>10000000</v>
      </c>
      <c r="F40" s="14" t="s">
        <v>113</v>
      </c>
      <c r="G40" s="18" t="s">
        <v>81</v>
      </c>
      <c r="H40" s="14" t="s">
        <v>97</v>
      </c>
      <c r="I40" s="14" t="s">
        <v>78</v>
      </c>
      <c r="J40" s="14" t="s">
        <v>79</v>
      </c>
      <c r="K40" s="14" t="s">
        <v>78</v>
      </c>
      <c r="L40" s="32">
        <v>25</v>
      </c>
      <c r="M40" s="32">
        <v>11</v>
      </c>
      <c r="N40" s="32">
        <v>10</v>
      </c>
      <c r="O40" s="32">
        <v>5</v>
      </c>
      <c r="P40" s="32">
        <v>8</v>
      </c>
      <c r="Q40" s="32">
        <v>6</v>
      </c>
      <c r="R40" s="32">
        <v>4</v>
      </c>
      <c r="S40" s="8">
        <f t="shared" si="0"/>
        <v>69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</row>
    <row r="41" spans="1:71" s="7" customFormat="1" ht="12.75" customHeight="1" x14ac:dyDescent="0.2">
      <c r="A41" s="16" t="s">
        <v>160</v>
      </c>
      <c r="B41" s="14" t="s">
        <v>63</v>
      </c>
      <c r="C41" s="14" t="s">
        <v>150</v>
      </c>
      <c r="D41" s="17">
        <v>46850000</v>
      </c>
      <c r="E41" s="17">
        <v>12000000</v>
      </c>
      <c r="F41" s="14"/>
      <c r="G41" s="18"/>
      <c r="H41" s="14"/>
      <c r="I41" s="14"/>
      <c r="J41" s="14" t="s">
        <v>80</v>
      </c>
      <c r="K41" s="14" t="s">
        <v>78</v>
      </c>
      <c r="L41" s="32">
        <v>30</v>
      </c>
      <c r="M41" s="32">
        <v>13</v>
      </c>
      <c r="N41" s="32">
        <v>12</v>
      </c>
      <c r="O41" s="32">
        <v>5</v>
      </c>
      <c r="P41" s="32">
        <v>7</v>
      </c>
      <c r="Q41" s="32">
        <v>8</v>
      </c>
      <c r="R41" s="32">
        <v>5</v>
      </c>
      <c r="S41" s="8">
        <f t="shared" si="0"/>
        <v>80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</row>
    <row r="42" spans="1:71" s="7" customFormat="1" ht="12.75" customHeight="1" x14ac:dyDescent="0.2">
      <c r="A42" s="16" t="s">
        <v>173</v>
      </c>
      <c r="B42" s="14" t="s">
        <v>73</v>
      </c>
      <c r="C42" s="14" t="s">
        <v>151</v>
      </c>
      <c r="D42" s="17">
        <v>38860300</v>
      </c>
      <c r="E42" s="17">
        <v>10000000</v>
      </c>
      <c r="F42" s="14" t="s">
        <v>114</v>
      </c>
      <c r="G42" s="18" t="s">
        <v>78</v>
      </c>
      <c r="H42" s="14"/>
      <c r="I42" s="14"/>
      <c r="J42" s="14" t="s">
        <v>96</v>
      </c>
      <c r="K42" s="14" t="s">
        <v>78</v>
      </c>
      <c r="L42" s="32">
        <v>18</v>
      </c>
      <c r="M42" s="32">
        <v>12</v>
      </c>
      <c r="N42" s="32">
        <v>7</v>
      </c>
      <c r="O42" s="32">
        <v>5</v>
      </c>
      <c r="P42" s="32">
        <v>8</v>
      </c>
      <c r="Q42" s="32">
        <v>7</v>
      </c>
      <c r="R42" s="32">
        <v>5</v>
      </c>
      <c r="S42" s="8">
        <f t="shared" si="0"/>
        <v>62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</row>
    <row r="43" spans="1:71" s="7" customFormat="1" ht="12.75" customHeight="1" x14ac:dyDescent="0.2">
      <c r="A43" s="19" t="s">
        <v>159</v>
      </c>
      <c r="B43" s="9" t="s">
        <v>74</v>
      </c>
      <c r="C43" s="9" t="s">
        <v>152</v>
      </c>
      <c r="D43" s="20">
        <v>33615160</v>
      </c>
      <c r="E43" s="20">
        <v>11000000</v>
      </c>
      <c r="F43" s="16" t="s">
        <v>105</v>
      </c>
      <c r="G43" s="18" t="s">
        <v>78</v>
      </c>
      <c r="H43" s="14" t="s">
        <v>110</v>
      </c>
      <c r="I43" s="14" t="s">
        <v>78</v>
      </c>
      <c r="J43" s="14" t="s">
        <v>93</v>
      </c>
      <c r="K43" s="14" t="s">
        <v>78</v>
      </c>
      <c r="L43" s="32">
        <v>34</v>
      </c>
      <c r="M43" s="32">
        <v>13</v>
      </c>
      <c r="N43" s="32">
        <v>12</v>
      </c>
      <c r="O43" s="32">
        <v>5</v>
      </c>
      <c r="P43" s="32">
        <v>7</v>
      </c>
      <c r="Q43" s="32">
        <v>8</v>
      </c>
      <c r="R43" s="32">
        <v>5</v>
      </c>
      <c r="S43" s="8">
        <f t="shared" si="0"/>
        <v>84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</row>
    <row r="44" spans="1:71" s="7" customFormat="1" ht="12.75" customHeight="1" x14ac:dyDescent="0.2">
      <c r="A44" s="16" t="s">
        <v>161</v>
      </c>
      <c r="B44" s="14" t="s">
        <v>75</v>
      </c>
      <c r="C44" s="14" t="s">
        <v>153</v>
      </c>
      <c r="D44" s="17">
        <v>14200000</v>
      </c>
      <c r="E44" s="17">
        <v>3500000</v>
      </c>
      <c r="F44" s="16" t="s">
        <v>115</v>
      </c>
      <c r="G44" s="18" t="s">
        <v>78</v>
      </c>
      <c r="H44" s="14"/>
      <c r="I44" s="14"/>
      <c r="J44" s="14" t="s">
        <v>84</v>
      </c>
      <c r="K44" s="14" t="s">
        <v>78</v>
      </c>
      <c r="L44" s="32">
        <v>30</v>
      </c>
      <c r="M44" s="32">
        <v>12</v>
      </c>
      <c r="N44" s="32">
        <v>11</v>
      </c>
      <c r="O44" s="32">
        <v>5</v>
      </c>
      <c r="P44" s="32">
        <v>9</v>
      </c>
      <c r="Q44" s="32">
        <v>9</v>
      </c>
      <c r="R44" s="32">
        <v>4</v>
      </c>
      <c r="S44" s="8">
        <f t="shared" si="0"/>
        <v>80</v>
      </c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</row>
    <row r="45" spans="1:71" s="7" customFormat="1" ht="12.75" customHeight="1" x14ac:dyDescent="0.2">
      <c r="A45" s="16" t="s">
        <v>172</v>
      </c>
      <c r="B45" s="14" t="s">
        <v>76</v>
      </c>
      <c r="C45" s="14" t="s">
        <v>154</v>
      </c>
      <c r="D45" s="17">
        <v>14044100</v>
      </c>
      <c r="E45" s="17">
        <v>7000000</v>
      </c>
      <c r="F45" s="16" t="s">
        <v>116</v>
      </c>
      <c r="G45" s="18" t="s">
        <v>78</v>
      </c>
      <c r="H45" s="14" t="s">
        <v>100</v>
      </c>
      <c r="I45" s="14" t="s">
        <v>81</v>
      </c>
      <c r="J45" s="14" t="s">
        <v>85</v>
      </c>
      <c r="K45" s="14" t="s">
        <v>78</v>
      </c>
      <c r="L45" s="32">
        <v>27</v>
      </c>
      <c r="M45" s="32">
        <v>11</v>
      </c>
      <c r="N45" s="32">
        <v>9</v>
      </c>
      <c r="O45" s="32">
        <v>5</v>
      </c>
      <c r="P45" s="32">
        <v>9</v>
      </c>
      <c r="Q45" s="32">
        <v>6</v>
      </c>
      <c r="R45" s="32">
        <v>3</v>
      </c>
      <c r="S45" s="8">
        <f t="shared" si="0"/>
        <v>70</v>
      </c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</row>
    <row r="46" spans="1:71" ht="12" x14ac:dyDescent="0.3">
      <c r="D46" s="11">
        <f>SUM(D13:D45)</f>
        <v>1102818101</v>
      </c>
      <c r="E46" s="11">
        <f>SUM(E13:E45)</f>
        <v>306028000</v>
      </c>
      <c r="F46" s="11"/>
    </row>
    <row r="47" spans="1:71" ht="12" x14ac:dyDescent="0.3">
      <c r="E47" s="11"/>
      <c r="F47" s="11"/>
      <c r="G47" s="11"/>
      <c r="H47" s="11"/>
      <c r="S47" s="2" t="s">
        <v>20</v>
      </c>
    </row>
    <row r="48" spans="1:71" ht="12" x14ac:dyDescent="0.3"/>
    <row r="49" ht="12" x14ac:dyDescent="0.3"/>
    <row r="50" ht="12" x14ac:dyDescent="0.3"/>
    <row r="51" ht="12" x14ac:dyDescent="0.3"/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5" sqref="O13:O45 R13:R45" xr:uid="{1B6A6BAC-032A-4440-AFFF-9F0C0C215B12}">
      <formula1>5</formula1>
    </dataValidation>
    <dataValidation type="decimal" operator="lessThanOrEqual" allowBlank="1" showInputMessage="1" showErrorMessage="1" error="max. 10" sqref="P13:Q45" xr:uid="{29E9D220-24E8-4D7C-A4FA-49CD77148D6F}">
      <formula1>10</formula1>
    </dataValidation>
    <dataValidation type="decimal" operator="lessThanOrEqual" allowBlank="1" showInputMessage="1" showErrorMessage="1" error="max. 15" sqref="M13:N45" xr:uid="{6E47129E-F5D8-4D86-AAC8-A3748066E03B}">
      <formula1>15</formula1>
    </dataValidation>
    <dataValidation type="decimal" operator="lessThanOrEqual" allowBlank="1" showInputMessage="1" showErrorMessage="1" error="max. 40" sqref="L13:L45" xr:uid="{F52E964B-8B5B-4F6C-966F-CBF50F829DD7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F3362-7F31-4E42-AA06-2E4F841B29F2}">
  <dimension ref="A1:BS51"/>
  <sheetViews>
    <sheetView zoomScale="80" zoomScaleNormal="80" workbookViewId="0"/>
  </sheetViews>
  <sheetFormatPr defaultColWidth="9.109375" defaultRowHeight="14.4" x14ac:dyDescent="0.3"/>
  <cols>
    <col min="1" max="1" width="11.5546875" style="2" customWidth="1"/>
    <col min="2" max="2" width="30" style="2" bestFit="1" customWidth="1"/>
    <col min="3" max="3" width="43.5546875" style="2" customWidth="1"/>
    <col min="4" max="4" width="15.5546875" style="2" customWidth="1"/>
    <col min="5" max="5" width="15" style="2" customWidth="1"/>
    <col min="6" max="6" width="15.5546875" style="2" customWidth="1"/>
    <col min="7" max="7" width="5.5546875" style="3" customWidth="1"/>
    <col min="8" max="8" width="15.5546875" style="3" customWidth="1"/>
    <col min="9" max="9" width="5.5546875" style="2" customWidth="1"/>
    <col min="10" max="10" width="15.5546875" style="2" customWidth="1"/>
    <col min="11" max="11" width="5.5546875" style="2" customWidth="1"/>
    <col min="12" max="12" width="9.5546875" style="2" customWidth="1"/>
    <col min="13" max="19" width="9.44140625" style="2" customWidth="1"/>
    <col min="20" max="16384" width="9.109375" style="2"/>
  </cols>
  <sheetData>
    <row r="1" spans="1:71" ht="38.25" customHeight="1" x14ac:dyDescent="0.3">
      <c r="A1" s="1" t="s">
        <v>38</v>
      </c>
    </row>
    <row r="2" spans="1:71" ht="12.6" x14ac:dyDescent="0.3">
      <c r="A2" s="4" t="s">
        <v>43</v>
      </c>
      <c r="D2" s="4" t="s">
        <v>24</v>
      </c>
    </row>
    <row r="3" spans="1:71" ht="12.6" x14ac:dyDescent="0.3">
      <c r="A3" s="4" t="s">
        <v>41</v>
      </c>
      <c r="D3" s="2" t="s">
        <v>35</v>
      </c>
    </row>
    <row r="4" spans="1:71" ht="12.6" x14ac:dyDescent="0.3">
      <c r="A4" s="4" t="s">
        <v>45</v>
      </c>
      <c r="D4" s="2" t="s">
        <v>36</v>
      </c>
    </row>
    <row r="5" spans="1:71" ht="12.6" x14ac:dyDescent="0.3">
      <c r="A5" s="4" t="s">
        <v>39</v>
      </c>
      <c r="D5" s="2" t="s">
        <v>37</v>
      </c>
    </row>
    <row r="6" spans="1:71" ht="12.6" x14ac:dyDescent="0.3">
      <c r="A6" s="2" t="s">
        <v>44</v>
      </c>
    </row>
    <row r="7" spans="1:71" ht="12.6" x14ac:dyDescent="0.3">
      <c r="A7" s="12" t="s">
        <v>42</v>
      </c>
      <c r="D7" s="4" t="s">
        <v>25</v>
      </c>
    </row>
    <row r="8" spans="1:71" ht="39.6" customHeight="1" x14ac:dyDescent="0.3">
      <c r="D8" s="23" t="s">
        <v>40</v>
      </c>
      <c r="E8" s="23"/>
      <c r="F8" s="23"/>
      <c r="G8" s="23"/>
      <c r="H8" s="23"/>
      <c r="I8" s="23"/>
      <c r="J8" s="23"/>
      <c r="K8" s="23"/>
    </row>
    <row r="9" spans="1:71" ht="12.6" customHeight="1" x14ac:dyDescent="0.3">
      <c r="A9" s="4"/>
    </row>
    <row r="10" spans="1:71" ht="26.4" customHeight="1" x14ac:dyDescent="0.3">
      <c r="A10" s="24" t="s">
        <v>0</v>
      </c>
      <c r="B10" s="24" t="s">
        <v>1</v>
      </c>
      <c r="C10" s="24" t="s">
        <v>19</v>
      </c>
      <c r="D10" s="24" t="s">
        <v>13</v>
      </c>
      <c r="E10" s="27" t="s">
        <v>2</v>
      </c>
      <c r="F10" s="24" t="s">
        <v>32</v>
      </c>
      <c r="G10" s="24"/>
      <c r="H10" s="24" t="s">
        <v>33</v>
      </c>
      <c r="I10" s="24"/>
      <c r="J10" s="24" t="s">
        <v>34</v>
      </c>
      <c r="K10" s="24"/>
      <c r="L10" s="24" t="s">
        <v>15</v>
      </c>
      <c r="M10" s="24" t="s">
        <v>14</v>
      </c>
      <c r="N10" s="24" t="s">
        <v>16</v>
      </c>
      <c r="O10" s="24" t="s">
        <v>29</v>
      </c>
      <c r="P10" s="24" t="s">
        <v>30</v>
      </c>
      <c r="Q10" s="24" t="s">
        <v>31</v>
      </c>
      <c r="R10" s="24" t="s">
        <v>3</v>
      </c>
      <c r="S10" s="24" t="s">
        <v>4</v>
      </c>
    </row>
    <row r="11" spans="1:71" ht="59.4" customHeight="1" x14ac:dyDescent="0.3">
      <c r="A11" s="26"/>
      <c r="B11" s="26"/>
      <c r="C11" s="26"/>
      <c r="D11" s="26"/>
      <c r="E11" s="28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</row>
    <row r="12" spans="1:71" ht="29.1" customHeight="1" x14ac:dyDescent="0.3">
      <c r="A12" s="25"/>
      <c r="B12" s="25"/>
      <c r="C12" s="25"/>
      <c r="D12" s="25"/>
      <c r="E12" s="29"/>
      <c r="F12" s="5" t="s">
        <v>26</v>
      </c>
      <c r="G12" s="21" t="s">
        <v>27</v>
      </c>
      <c r="H12" s="21" t="s">
        <v>26</v>
      </c>
      <c r="I12" s="21" t="s">
        <v>27</v>
      </c>
      <c r="J12" s="21" t="s">
        <v>26</v>
      </c>
      <c r="K12" s="21" t="s">
        <v>27</v>
      </c>
      <c r="L12" s="21" t="s">
        <v>28</v>
      </c>
      <c r="M12" s="21" t="s">
        <v>21</v>
      </c>
      <c r="N12" s="21" t="s">
        <v>21</v>
      </c>
      <c r="O12" s="21" t="s">
        <v>22</v>
      </c>
      <c r="P12" s="21" t="s">
        <v>23</v>
      </c>
      <c r="Q12" s="21" t="s">
        <v>23</v>
      </c>
      <c r="R12" s="21" t="s">
        <v>22</v>
      </c>
      <c r="S12" s="21"/>
    </row>
    <row r="13" spans="1:71" s="7" customFormat="1" ht="12.75" customHeight="1" x14ac:dyDescent="0.2">
      <c r="A13" s="16" t="s">
        <v>176</v>
      </c>
      <c r="B13" s="14" t="s">
        <v>46</v>
      </c>
      <c r="C13" s="14" t="s">
        <v>122</v>
      </c>
      <c r="D13" s="17">
        <v>41735000</v>
      </c>
      <c r="E13" s="17">
        <v>11500000</v>
      </c>
      <c r="F13" s="16" t="s">
        <v>97</v>
      </c>
      <c r="G13" s="18" t="s">
        <v>78</v>
      </c>
      <c r="H13" s="14" t="s">
        <v>101</v>
      </c>
      <c r="I13" s="14" t="s">
        <v>78</v>
      </c>
      <c r="J13" s="14" t="s">
        <v>77</v>
      </c>
      <c r="K13" s="14" t="s">
        <v>78</v>
      </c>
      <c r="L13" s="32">
        <v>20</v>
      </c>
      <c r="M13" s="32">
        <v>12</v>
      </c>
      <c r="N13" s="32">
        <v>11</v>
      </c>
      <c r="O13" s="32">
        <v>5</v>
      </c>
      <c r="P13" s="32">
        <v>8</v>
      </c>
      <c r="Q13" s="32">
        <v>7</v>
      </c>
      <c r="R13" s="32">
        <v>4</v>
      </c>
      <c r="S13" s="8">
        <f>SUM(L13:R13)</f>
        <v>67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</row>
    <row r="14" spans="1:71" s="7" customFormat="1" ht="12.75" customHeight="1" x14ac:dyDescent="0.2">
      <c r="A14" s="16" t="s">
        <v>185</v>
      </c>
      <c r="B14" s="14" t="s">
        <v>47</v>
      </c>
      <c r="C14" s="14" t="s">
        <v>123</v>
      </c>
      <c r="D14" s="17">
        <v>22666697</v>
      </c>
      <c r="E14" s="17">
        <v>1500000</v>
      </c>
      <c r="F14" s="14" t="s">
        <v>98</v>
      </c>
      <c r="G14" s="18" t="s">
        <v>81</v>
      </c>
      <c r="H14" s="14" t="s">
        <v>117</v>
      </c>
      <c r="I14" s="14" t="s">
        <v>81</v>
      </c>
      <c r="J14" s="14" t="s">
        <v>79</v>
      </c>
      <c r="K14" s="14" t="s">
        <v>78</v>
      </c>
      <c r="L14" s="32">
        <v>17</v>
      </c>
      <c r="M14" s="32">
        <v>10</v>
      </c>
      <c r="N14" s="32">
        <v>8</v>
      </c>
      <c r="O14" s="32">
        <v>4</v>
      </c>
      <c r="P14" s="32">
        <v>6</v>
      </c>
      <c r="Q14" s="32">
        <v>6</v>
      </c>
      <c r="R14" s="32">
        <v>4</v>
      </c>
      <c r="S14" s="8">
        <f t="shared" ref="S14:S45" si="0">SUM(L14:R14)</f>
        <v>55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</row>
    <row r="15" spans="1:71" s="7" customFormat="1" ht="12.75" customHeight="1" x14ac:dyDescent="0.2">
      <c r="A15" s="16" t="s">
        <v>162</v>
      </c>
      <c r="B15" s="14" t="s">
        <v>48</v>
      </c>
      <c r="C15" s="14" t="s">
        <v>124</v>
      </c>
      <c r="D15" s="17">
        <v>20938696</v>
      </c>
      <c r="E15" s="17">
        <v>5500000</v>
      </c>
      <c r="F15" s="14" t="s">
        <v>99</v>
      </c>
      <c r="G15" s="18" t="s">
        <v>78</v>
      </c>
      <c r="H15" s="14" t="s">
        <v>108</v>
      </c>
      <c r="I15" s="14" t="s">
        <v>78</v>
      </c>
      <c r="J15" s="14" t="s">
        <v>80</v>
      </c>
      <c r="K15" s="14" t="s">
        <v>81</v>
      </c>
      <c r="L15" s="32">
        <v>33</v>
      </c>
      <c r="M15" s="32">
        <v>13</v>
      </c>
      <c r="N15" s="32">
        <v>13</v>
      </c>
      <c r="O15" s="32">
        <v>5</v>
      </c>
      <c r="P15" s="32">
        <v>7</v>
      </c>
      <c r="Q15" s="32">
        <v>7</v>
      </c>
      <c r="R15" s="32">
        <v>2</v>
      </c>
      <c r="S15" s="8">
        <f t="shared" si="0"/>
        <v>80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</row>
    <row r="16" spans="1:71" s="7" customFormat="1" ht="12.75" customHeight="1" x14ac:dyDescent="0.2">
      <c r="A16" s="16" t="s">
        <v>188</v>
      </c>
      <c r="B16" s="14" t="s">
        <v>49</v>
      </c>
      <c r="C16" s="14" t="s">
        <v>125</v>
      </c>
      <c r="D16" s="17">
        <v>877000</v>
      </c>
      <c r="E16" s="17">
        <v>578000</v>
      </c>
      <c r="F16" s="16" t="s">
        <v>100</v>
      </c>
      <c r="G16" s="18" t="s">
        <v>81</v>
      </c>
      <c r="H16" s="14" t="s">
        <v>118</v>
      </c>
      <c r="I16" s="14" t="s">
        <v>81</v>
      </c>
      <c r="J16" s="14" t="s">
        <v>82</v>
      </c>
      <c r="K16" s="14" t="s">
        <v>81</v>
      </c>
      <c r="L16" s="32">
        <v>15</v>
      </c>
      <c r="M16" s="32">
        <v>8</v>
      </c>
      <c r="N16" s="32">
        <v>5</v>
      </c>
      <c r="O16" s="32">
        <v>3</v>
      </c>
      <c r="P16" s="32">
        <v>6</v>
      </c>
      <c r="Q16" s="32">
        <v>4</v>
      </c>
      <c r="R16" s="32">
        <v>2</v>
      </c>
      <c r="S16" s="8">
        <f t="shared" si="0"/>
        <v>43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</row>
    <row r="17" spans="1:71" s="7" customFormat="1" ht="12.75" customHeight="1" x14ac:dyDescent="0.2">
      <c r="A17" s="16" t="s">
        <v>156</v>
      </c>
      <c r="B17" s="14" t="s">
        <v>50</v>
      </c>
      <c r="C17" s="14" t="s">
        <v>126</v>
      </c>
      <c r="D17" s="17">
        <v>48716900</v>
      </c>
      <c r="E17" s="17">
        <v>16000000</v>
      </c>
      <c r="F17" s="16"/>
      <c r="G17" s="18"/>
      <c r="H17" s="14" t="s">
        <v>99</v>
      </c>
      <c r="I17" s="14" t="s">
        <v>78</v>
      </c>
      <c r="J17" s="14" t="s">
        <v>83</v>
      </c>
      <c r="K17" s="14" t="s">
        <v>78</v>
      </c>
      <c r="L17" s="32">
        <v>35</v>
      </c>
      <c r="M17" s="32">
        <v>13</v>
      </c>
      <c r="N17" s="32">
        <v>14</v>
      </c>
      <c r="O17" s="32">
        <v>5</v>
      </c>
      <c r="P17" s="32">
        <v>9</v>
      </c>
      <c r="Q17" s="32">
        <v>9</v>
      </c>
      <c r="R17" s="32">
        <v>5</v>
      </c>
      <c r="S17" s="8">
        <f t="shared" si="0"/>
        <v>90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</row>
    <row r="18" spans="1:71" s="7" customFormat="1" ht="12" x14ac:dyDescent="0.2">
      <c r="A18" s="16" t="s">
        <v>165</v>
      </c>
      <c r="B18" s="14" t="s">
        <v>51</v>
      </c>
      <c r="C18" s="14" t="s">
        <v>127</v>
      </c>
      <c r="D18" s="17">
        <v>29931000</v>
      </c>
      <c r="E18" s="17">
        <v>11000000</v>
      </c>
      <c r="F18" s="16" t="s">
        <v>101</v>
      </c>
      <c r="G18" s="18" t="s">
        <v>78</v>
      </c>
      <c r="H18" s="14"/>
      <c r="I18" s="14"/>
      <c r="J18" s="14" t="s">
        <v>84</v>
      </c>
      <c r="K18" s="14" t="s">
        <v>78</v>
      </c>
      <c r="L18" s="32">
        <v>28</v>
      </c>
      <c r="M18" s="32">
        <v>11</v>
      </c>
      <c r="N18" s="32">
        <v>11</v>
      </c>
      <c r="O18" s="32">
        <v>5</v>
      </c>
      <c r="P18" s="32">
        <v>8</v>
      </c>
      <c r="Q18" s="32">
        <v>8</v>
      </c>
      <c r="R18" s="32">
        <v>3</v>
      </c>
      <c r="S18" s="8">
        <f t="shared" si="0"/>
        <v>74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</row>
    <row r="19" spans="1:71" s="7" customFormat="1" ht="12.75" customHeight="1" x14ac:dyDescent="0.2">
      <c r="A19" s="16" t="s">
        <v>181</v>
      </c>
      <c r="B19" s="14" t="s">
        <v>52</v>
      </c>
      <c r="C19" s="14" t="s">
        <v>128</v>
      </c>
      <c r="D19" s="17">
        <v>11790600</v>
      </c>
      <c r="E19" s="17">
        <v>6000000</v>
      </c>
      <c r="F19" s="14" t="s">
        <v>102</v>
      </c>
      <c r="G19" s="18" t="s">
        <v>78</v>
      </c>
      <c r="H19" s="14" t="s">
        <v>118</v>
      </c>
      <c r="I19" s="14" t="s">
        <v>78</v>
      </c>
      <c r="J19" s="14" t="s">
        <v>85</v>
      </c>
      <c r="K19" s="14" t="s">
        <v>78</v>
      </c>
      <c r="L19" s="32">
        <v>20</v>
      </c>
      <c r="M19" s="32">
        <v>12</v>
      </c>
      <c r="N19" s="32">
        <v>8</v>
      </c>
      <c r="O19" s="32">
        <v>5</v>
      </c>
      <c r="P19" s="32">
        <v>8</v>
      </c>
      <c r="Q19" s="32">
        <v>5</v>
      </c>
      <c r="R19" s="32">
        <v>4</v>
      </c>
      <c r="S19" s="8">
        <f t="shared" si="0"/>
        <v>62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</row>
    <row r="20" spans="1:71" s="7" customFormat="1" ht="12.75" customHeight="1" x14ac:dyDescent="0.2">
      <c r="A20" s="16" t="s">
        <v>178</v>
      </c>
      <c r="B20" s="14" t="s">
        <v>53</v>
      </c>
      <c r="C20" s="14" t="s">
        <v>129</v>
      </c>
      <c r="D20" s="17">
        <v>23927100</v>
      </c>
      <c r="E20" s="17">
        <v>9500000</v>
      </c>
      <c r="F20" s="16"/>
      <c r="G20" s="18"/>
      <c r="H20" s="14" t="s">
        <v>119</v>
      </c>
      <c r="I20" s="14" t="s">
        <v>78</v>
      </c>
      <c r="J20" s="14" t="s">
        <v>86</v>
      </c>
      <c r="K20" s="14" t="s">
        <v>78</v>
      </c>
      <c r="L20" s="32">
        <v>20</v>
      </c>
      <c r="M20" s="32">
        <v>13</v>
      </c>
      <c r="N20" s="32">
        <v>9</v>
      </c>
      <c r="O20" s="32">
        <v>5</v>
      </c>
      <c r="P20" s="32">
        <v>6</v>
      </c>
      <c r="Q20" s="32">
        <v>6</v>
      </c>
      <c r="R20" s="32">
        <v>5</v>
      </c>
      <c r="S20" s="8">
        <f t="shared" si="0"/>
        <v>64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</row>
    <row r="21" spans="1:71" s="7" customFormat="1" ht="13.5" customHeight="1" x14ac:dyDescent="0.2">
      <c r="A21" s="16" t="s">
        <v>167</v>
      </c>
      <c r="B21" s="14" t="s">
        <v>53</v>
      </c>
      <c r="C21" s="14" t="s">
        <v>130</v>
      </c>
      <c r="D21" s="17">
        <v>8077000</v>
      </c>
      <c r="E21" s="17">
        <v>3000000</v>
      </c>
      <c r="F21" s="16"/>
      <c r="G21" s="18"/>
      <c r="H21" s="14" t="s">
        <v>109</v>
      </c>
      <c r="I21" s="14" t="s">
        <v>81</v>
      </c>
      <c r="J21" s="14" t="s">
        <v>87</v>
      </c>
      <c r="K21" s="14" t="s">
        <v>78</v>
      </c>
      <c r="L21" s="32">
        <v>28</v>
      </c>
      <c r="M21" s="32">
        <v>13</v>
      </c>
      <c r="N21" s="32">
        <v>10</v>
      </c>
      <c r="O21" s="32">
        <v>5</v>
      </c>
      <c r="P21" s="32">
        <v>8</v>
      </c>
      <c r="Q21" s="32">
        <v>6</v>
      </c>
      <c r="R21" s="32">
        <v>5</v>
      </c>
      <c r="S21" s="8">
        <f t="shared" si="0"/>
        <v>75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</row>
    <row r="22" spans="1:71" s="7" customFormat="1" ht="12.75" customHeight="1" x14ac:dyDescent="0.2">
      <c r="A22" s="16" t="s">
        <v>166</v>
      </c>
      <c r="B22" s="14" t="s">
        <v>54</v>
      </c>
      <c r="C22" s="14" t="s">
        <v>131</v>
      </c>
      <c r="D22" s="17">
        <v>28085600</v>
      </c>
      <c r="E22" s="17">
        <v>8000000</v>
      </c>
      <c r="F22" s="14" t="s">
        <v>103</v>
      </c>
      <c r="G22" s="18" t="s">
        <v>81</v>
      </c>
      <c r="H22" s="14" t="s">
        <v>106</v>
      </c>
      <c r="I22" s="14" t="s">
        <v>78</v>
      </c>
      <c r="J22" s="14" t="s">
        <v>88</v>
      </c>
      <c r="K22" s="14" t="s">
        <v>78</v>
      </c>
      <c r="L22" s="32">
        <v>29</v>
      </c>
      <c r="M22" s="32">
        <v>12</v>
      </c>
      <c r="N22" s="32">
        <v>11</v>
      </c>
      <c r="O22" s="32">
        <v>5</v>
      </c>
      <c r="P22" s="32">
        <v>8</v>
      </c>
      <c r="Q22" s="32">
        <v>7</v>
      </c>
      <c r="R22" s="32">
        <v>4</v>
      </c>
      <c r="S22" s="8">
        <f t="shared" si="0"/>
        <v>76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</row>
    <row r="23" spans="1:71" s="7" customFormat="1" ht="12.75" customHeight="1" x14ac:dyDescent="0.2">
      <c r="A23" s="16" t="s">
        <v>170</v>
      </c>
      <c r="B23" s="14" t="s">
        <v>55</v>
      </c>
      <c r="C23" s="14" t="s">
        <v>132</v>
      </c>
      <c r="D23" s="17">
        <v>25312400</v>
      </c>
      <c r="E23" s="17">
        <v>11000000</v>
      </c>
      <c r="F23" s="14"/>
      <c r="G23" s="18"/>
      <c r="H23" s="14"/>
      <c r="I23" s="14"/>
      <c r="J23" s="14" t="s">
        <v>89</v>
      </c>
      <c r="K23" s="14" t="s">
        <v>78</v>
      </c>
      <c r="L23" s="32">
        <v>29</v>
      </c>
      <c r="M23" s="32">
        <v>11</v>
      </c>
      <c r="N23" s="32">
        <v>9</v>
      </c>
      <c r="O23" s="32">
        <v>5</v>
      </c>
      <c r="P23" s="32">
        <v>6</v>
      </c>
      <c r="Q23" s="32">
        <v>8</v>
      </c>
      <c r="R23" s="32">
        <v>4</v>
      </c>
      <c r="S23" s="8">
        <f t="shared" si="0"/>
        <v>72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</row>
    <row r="24" spans="1:71" s="7" customFormat="1" ht="12.75" customHeight="1" x14ac:dyDescent="0.2">
      <c r="A24" s="16" t="s">
        <v>175</v>
      </c>
      <c r="B24" s="14" t="s">
        <v>56</v>
      </c>
      <c r="C24" s="14" t="s">
        <v>133</v>
      </c>
      <c r="D24" s="17">
        <v>15200000</v>
      </c>
      <c r="E24" s="17">
        <v>5000000</v>
      </c>
      <c r="F24" s="14" t="s">
        <v>104</v>
      </c>
      <c r="G24" s="18" t="s">
        <v>78</v>
      </c>
      <c r="H24" s="14" t="s">
        <v>110</v>
      </c>
      <c r="I24" s="14" t="s">
        <v>78</v>
      </c>
      <c r="J24" s="14"/>
      <c r="K24" s="14"/>
      <c r="L24" s="32">
        <v>25</v>
      </c>
      <c r="M24" s="32">
        <v>10</v>
      </c>
      <c r="N24" s="32">
        <v>9</v>
      </c>
      <c r="O24" s="32">
        <v>5</v>
      </c>
      <c r="P24" s="32">
        <v>8</v>
      </c>
      <c r="Q24" s="32">
        <v>6</v>
      </c>
      <c r="R24" s="32">
        <v>4</v>
      </c>
      <c r="S24" s="8">
        <f t="shared" si="0"/>
        <v>67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</row>
    <row r="25" spans="1:71" s="7" customFormat="1" ht="12.75" customHeight="1" x14ac:dyDescent="0.2">
      <c r="A25" s="16" t="s">
        <v>183</v>
      </c>
      <c r="B25" s="14" t="s">
        <v>57</v>
      </c>
      <c r="C25" s="14" t="s">
        <v>134</v>
      </c>
      <c r="D25" s="17">
        <v>49247000</v>
      </c>
      <c r="E25" s="17">
        <v>11000000</v>
      </c>
      <c r="F25" s="16" t="s">
        <v>105</v>
      </c>
      <c r="G25" s="18" t="s">
        <v>78</v>
      </c>
      <c r="H25" s="14" t="s">
        <v>120</v>
      </c>
      <c r="I25" s="14" t="s">
        <v>78</v>
      </c>
      <c r="J25" s="14" t="s">
        <v>90</v>
      </c>
      <c r="K25" s="14" t="s">
        <v>78</v>
      </c>
      <c r="L25" s="32">
        <v>25</v>
      </c>
      <c r="M25" s="32">
        <v>11</v>
      </c>
      <c r="N25" s="32">
        <v>9</v>
      </c>
      <c r="O25" s="32">
        <v>4</v>
      </c>
      <c r="P25" s="32">
        <v>7</v>
      </c>
      <c r="Q25" s="32">
        <v>5</v>
      </c>
      <c r="R25" s="32">
        <v>3</v>
      </c>
      <c r="S25" s="8">
        <f t="shared" si="0"/>
        <v>64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</row>
    <row r="26" spans="1:71" s="7" customFormat="1" ht="12" x14ac:dyDescent="0.2">
      <c r="A26" s="16" t="s">
        <v>158</v>
      </c>
      <c r="B26" s="14" t="s">
        <v>58</v>
      </c>
      <c r="C26" s="14" t="s">
        <v>135</v>
      </c>
      <c r="D26" s="17">
        <v>56531300</v>
      </c>
      <c r="E26" s="17">
        <v>15000000</v>
      </c>
      <c r="F26" s="16" t="s">
        <v>106</v>
      </c>
      <c r="G26" s="18" t="s">
        <v>78</v>
      </c>
      <c r="H26" s="14" t="s">
        <v>116</v>
      </c>
      <c r="I26" s="14" t="s">
        <v>78</v>
      </c>
      <c r="J26" s="14" t="s">
        <v>91</v>
      </c>
      <c r="K26" s="14" t="s">
        <v>78</v>
      </c>
      <c r="L26" s="32">
        <v>35</v>
      </c>
      <c r="M26" s="32">
        <v>12</v>
      </c>
      <c r="N26" s="32">
        <v>13</v>
      </c>
      <c r="O26" s="32">
        <v>5</v>
      </c>
      <c r="P26" s="32">
        <v>9</v>
      </c>
      <c r="Q26" s="32">
        <v>10</v>
      </c>
      <c r="R26" s="32">
        <v>4</v>
      </c>
      <c r="S26" s="8">
        <f t="shared" si="0"/>
        <v>88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</row>
    <row r="27" spans="1:71" s="7" customFormat="1" ht="12.75" customHeight="1" x14ac:dyDescent="0.2">
      <c r="A27" s="16" t="s">
        <v>171</v>
      </c>
      <c r="B27" s="14" t="s">
        <v>59</v>
      </c>
      <c r="C27" s="14" t="s">
        <v>136</v>
      </c>
      <c r="D27" s="17">
        <v>17000000</v>
      </c>
      <c r="E27" s="17">
        <v>10000000</v>
      </c>
      <c r="F27" s="16" t="s">
        <v>107</v>
      </c>
      <c r="G27" s="18" t="s">
        <v>78</v>
      </c>
      <c r="H27" s="14" t="s">
        <v>100</v>
      </c>
      <c r="I27" s="14" t="s">
        <v>78</v>
      </c>
      <c r="J27" s="14" t="s">
        <v>79</v>
      </c>
      <c r="K27" s="14" t="s">
        <v>78</v>
      </c>
      <c r="L27" s="32">
        <v>27</v>
      </c>
      <c r="M27" s="32">
        <v>11</v>
      </c>
      <c r="N27" s="32">
        <v>10</v>
      </c>
      <c r="O27" s="32">
        <v>5</v>
      </c>
      <c r="P27" s="32">
        <v>8</v>
      </c>
      <c r="Q27" s="32">
        <v>8</v>
      </c>
      <c r="R27" s="32">
        <v>4</v>
      </c>
      <c r="S27" s="8">
        <f t="shared" si="0"/>
        <v>73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</row>
    <row r="28" spans="1:71" s="7" customFormat="1" ht="12.75" customHeight="1" x14ac:dyDescent="0.2">
      <c r="A28" s="16" t="s">
        <v>184</v>
      </c>
      <c r="B28" s="14" t="s">
        <v>60</v>
      </c>
      <c r="C28" s="14" t="s">
        <v>137</v>
      </c>
      <c r="D28" s="17">
        <v>25408000</v>
      </c>
      <c r="E28" s="17">
        <v>5000000</v>
      </c>
      <c r="F28" s="14" t="s">
        <v>108</v>
      </c>
      <c r="G28" s="18" t="s">
        <v>78</v>
      </c>
      <c r="H28" s="14"/>
      <c r="I28" s="14"/>
      <c r="J28" s="14" t="s">
        <v>92</v>
      </c>
      <c r="K28" s="14" t="s">
        <v>81</v>
      </c>
      <c r="L28" s="32">
        <v>20</v>
      </c>
      <c r="M28" s="32">
        <v>12</v>
      </c>
      <c r="N28" s="32">
        <v>5</v>
      </c>
      <c r="O28" s="32">
        <v>4</v>
      </c>
      <c r="P28" s="32">
        <v>8</v>
      </c>
      <c r="Q28" s="32">
        <v>5</v>
      </c>
      <c r="R28" s="32">
        <v>2</v>
      </c>
      <c r="S28" s="8">
        <f t="shared" si="0"/>
        <v>56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</row>
    <row r="29" spans="1:71" s="7" customFormat="1" ht="12.75" customHeight="1" x14ac:dyDescent="0.2">
      <c r="A29" s="19" t="s">
        <v>168</v>
      </c>
      <c r="B29" s="9" t="s">
        <v>61</v>
      </c>
      <c r="C29" s="9" t="s">
        <v>138</v>
      </c>
      <c r="D29" s="20">
        <v>40600000</v>
      </c>
      <c r="E29" s="20">
        <v>10000000</v>
      </c>
      <c r="F29" s="16"/>
      <c r="G29" s="18"/>
      <c r="H29" s="14"/>
      <c r="I29" s="14"/>
      <c r="J29" s="14" t="s">
        <v>82</v>
      </c>
      <c r="K29" s="14" t="s">
        <v>78</v>
      </c>
      <c r="L29" s="32">
        <v>29</v>
      </c>
      <c r="M29" s="32">
        <v>12</v>
      </c>
      <c r="N29" s="32">
        <v>10</v>
      </c>
      <c r="O29" s="32">
        <v>5</v>
      </c>
      <c r="P29" s="32">
        <v>8</v>
      </c>
      <c r="Q29" s="32">
        <v>8</v>
      </c>
      <c r="R29" s="32">
        <v>2</v>
      </c>
      <c r="S29" s="8">
        <f t="shared" si="0"/>
        <v>74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</row>
    <row r="30" spans="1:71" s="7" customFormat="1" ht="12.75" customHeight="1" x14ac:dyDescent="0.2">
      <c r="A30" s="16" t="s">
        <v>164</v>
      </c>
      <c r="B30" s="14" t="s">
        <v>62</v>
      </c>
      <c r="C30" s="14" t="s">
        <v>139</v>
      </c>
      <c r="D30" s="17">
        <v>81131310</v>
      </c>
      <c r="E30" s="17">
        <v>19300000</v>
      </c>
      <c r="F30" s="16"/>
      <c r="G30" s="18"/>
      <c r="H30" s="14" t="s">
        <v>121</v>
      </c>
      <c r="I30" s="14" t="s">
        <v>78</v>
      </c>
      <c r="J30" s="14" t="s">
        <v>93</v>
      </c>
      <c r="K30" s="14" t="s">
        <v>78</v>
      </c>
      <c r="L30" s="32">
        <v>28</v>
      </c>
      <c r="M30" s="32">
        <v>12</v>
      </c>
      <c r="N30" s="32">
        <v>13</v>
      </c>
      <c r="O30" s="32">
        <v>5</v>
      </c>
      <c r="P30" s="32">
        <v>9</v>
      </c>
      <c r="Q30" s="32">
        <v>6</v>
      </c>
      <c r="R30" s="32">
        <v>4</v>
      </c>
      <c r="S30" s="8">
        <f t="shared" si="0"/>
        <v>77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</row>
    <row r="31" spans="1:71" s="7" customFormat="1" ht="12" x14ac:dyDescent="0.2">
      <c r="A31" s="16" t="s">
        <v>157</v>
      </c>
      <c r="B31" s="14" t="s">
        <v>63</v>
      </c>
      <c r="C31" s="14" t="s">
        <v>140</v>
      </c>
      <c r="D31" s="17">
        <v>45500000</v>
      </c>
      <c r="E31" s="17">
        <v>8000000</v>
      </c>
      <c r="F31" s="16" t="s">
        <v>109</v>
      </c>
      <c r="G31" s="18" t="s">
        <v>81</v>
      </c>
      <c r="H31" s="14"/>
      <c r="I31" s="14"/>
      <c r="J31" s="14" t="s">
        <v>94</v>
      </c>
      <c r="K31" s="14" t="s">
        <v>78</v>
      </c>
      <c r="L31" s="32">
        <v>35</v>
      </c>
      <c r="M31" s="32">
        <v>14</v>
      </c>
      <c r="N31" s="32">
        <v>12</v>
      </c>
      <c r="O31" s="32">
        <v>5</v>
      </c>
      <c r="P31" s="32">
        <v>6</v>
      </c>
      <c r="Q31" s="32">
        <v>9</v>
      </c>
      <c r="R31" s="32">
        <v>5</v>
      </c>
      <c r="S31" s="8">
        <f t="shared" si="0"/>
        <v>86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</row>
    <row r="32" spans="1:71" s="7" customFormat="1" ht="12.75" customHeight="1" x14ac:dyDescent="0.2">
      <c r="A32" s="16" t="s">
        <v>177</v>
      </c>
      <c r="B32" s="14" t="s">
        <v>64</v>
      </c>
      <c r="C32" s="14" t="s">
        <v>141</v>
      </c>
      <c r="D32" s="17">
        <v>29825000</v>
      </c>
      <c r="E32" s="17">
        <v>10000000</v>
      </c>
      <c r="F32" s="14" t="s">
        <v>110</v>
      </c>
      <c r="G32" s="18" t="s">
        <v>78</v>
      </c>
      <c r="H32" s="14" t="s">
        <v>101</v>
      </c>
      <c r="I32" s="14" t="s">
        <v>81</v>
      </c>
      <c r="J32" s="14" t="s">
        <v>85</v>
      </c>
      <c r="K32" s="14" t="s">
        <v>78</v>
      </c>
      <c r="L32" s="32">
        <v>23</v>
      </c>
      <c r="M32" s="32">
        <v>12</v>
      </c>
      <c r="N32" s="32">
        <v>9</v>
      </c>
      <c r="O32" s="32">
        <v>5</v>
      </c>
      <c r="P32" s="32">
        <v>7</v>
      </c>
      <c r="Q32" s="32">
        <v>6</v>
      </c>
      <c r="R32" s="32">
        <v>5</v>
      </c>
      <c r="S32" s="8">
        <f t="shared" si="0"/>
        <v>67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</row>
    <row r="33" spans="1:71" s="7" customFormat="1" ht="12.75" customHeight="1" x14ac:dyDescent="0.2">
      <c r="A33" s="16" t="s">
        <v>187</v>
      </c>
      <c r="B33" s="14" t="s">
        <v>65</v>
      </c>
      <c r="C33" s="14" t="s">
        <v>142</v>
      </c>
      <c r="D33" s="17">
        <v>20684940</v>
      </c>
      <c r="E33" s="17">
        <v>8000000</v>
      </c>
      <c r="F33" s="14" t="s">
        <v>111</v>
      </c>
      <c r="G33" s="18" t="s">
        <v>81</v>
      </c>
      <c r="H33" s="14" t="s">
        <v>113</v>
      </c>
      <c r="I33" s="14" t="s">
        <v>81</v>
      </c>
      <c r="J33" s="14" t="s">
        <v>86</v>
      </c>
      <c r="K33" s="14" t="s">
        <v>78</v>
      </c>
      <c r="L33" s="32">
        <v>20</v>
      </c>
      <c r="M33" s="32">
        <v>10</v>
      </c>
      <c r="N33" s="32">
        <v>8</v>
      </c>
      <c r="O33" s="32">
        <v>5</v>
      </c>
      <c r="P33" s="32">
        <v>8</v>
      </c>
      <c r="Q33" s="32">
        <v>6</v>
      </c>
      <c r="R33" s="32">
        <v>3</v>
      </c>
      <c r="S33" s="8">
        <f t="shared" si="0"/>
        <v>60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</row>
    <row r="34" spans="1:71" s="7" customFormat="1" ht="12.75" customHeight="1" x14ac:dyDescent="0.2">
      <c r="A34" s="16" t="s">
        <v>182</v>
      </c>
      <c r="B34" s="14" t="s">
        <v>66</v>
      </c>
      <c r="C34" s="14" t="s">
        <v>143</v>
      </c>
      <c r="D34" s="17">
        <v>10671750</v>
      </c>
      <c r="E34" s="17">
        <v>3800000</v>
      </c>
      <c r="F34" s="16" t="s">
        <v>100</v>
      </c>
      <c r="G34" s="18" t="s">
        <v>81</v>
      </c>
      <c r="H34" s="14" t="s">
        <v>108</v>
      </c>
      <c r="I34" s="14" t="s">
        <v>78</v>
      </c>
      <c r="J34" s="14" t="s">
        <v>95</v>
      </c>
      <c r="K34" s="14" t="s">
        <v>78</v>
      </c>
      <c r="L34" s="32">
        <v>20</v>
      </c>
      <c r="M34" s="32">
        <v>11</v>
      </c>
      <c r="N34" s="32">
        <v>8</v>
      </c>
      <c r="O34" s="32">
        <v>5</v>
      </c>
      <c r="P34" s="32">
        <v>8</v>
      </c>
      <c r="Q34" s="32">
        <v>5</v>
      </c>
      <c r="R34" s="32">
        <v>2</v>
      </c>
      <c r="S34" s="8">
        <f t="shared" si="0"/>
        <v>59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</row>
    <row r="35" spans="1:71" s="7" customFormat="1" ht="12.75" customHeight="1" x14ac:dyDescent="0.2">
      <c r="A35" s="16" t="s">
        <v>179</v>
      </c>
      <c r="B35" s="14" t="s">
        <v>67</v>
      </c>
      <c r="C35" s="14" t="s">
        <v>144</v>
      </c>
      <c r="D35" s="17">
        <v>33568000</v>
      </c>
      <c r="E35" s="17">
        <v>9850000</v>
      </c>
      <c r="F35" s="16"/>
      <c r="G35" s="18"/>
      <c r="H35" s="14" t="s">
        <v>118</v>
      </c>
      <c r="I35" s="14" t="s">
        <v>78</v>
      </c>
      <c r="J35" s="14" t="s">
        <v>87</v>
      </c>
      <c r="K35" s="14" t="s">
        <v>78</v>
      </c>
      <c r="L35" s="32">
        <v>23</v>
      </c>
      <c r="M35" s="32">
        <v>12</v>
      </c>
      <c r="N35" s="32">
        <v>9</v>
      </c>
      <c r="O35" s="32">
        <v>5</v>
      </c>
      <c r="P35" s="32">
        <v>8</v>
      </c>
      <c r="Q35" s="32">
        <v>6</v>
      </c>
      <c r="R35" s="32">
        <v>4</v>
      </c>
      <c r="S35" s="8">
        <f t="shared" si="0"/>
        <v>67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</row>
    <row r="36" spans="1:71" s="7" customFormat="1" ht="12.75" customHeight="1" x14ac:dyDescent="0.2">
      <c r="A36" s="16" t="s">
        <v>180</v>
      </c>
      <c r="B36" s="14" t="s">
        <v>68</v>
      </c>
      <c r="C36" s="14" t="s">
        <v>145</v>
      </c>
      <c r="D36" s="17">
        <v>24270000</v>
      </c>
      <c r="E36" s="17">
        <v>8000000</v>
      </c>
      <c r="F36" s="16" t="s">
        <v>112</v>
      </c>
      <c r="G36" s="18" t="s">
        <v>81</v>
      </c>
      <c r="H36" s="14"/>
      <c r="I36" s="14"/>
      <c r="J36" s="14" t="s">
        <v>89</v>
      </c>
      <c r="K36" s="14" t="s">
        <v>78</v>
      </c>
      <c r="L36" s="32">
        <v>20</v>
      </c>
      <c r="M36" s="32">
        <v>11</v>
      </c>
      <c r="N36" s="32">
        <v>9</v>
      </c>
      <c r="O36" s="32">
        <v>5</v>
      </c>
      <c r="P36" s="32">
        <v>8</v>
      </c>
      <c r="Q36" s="32">
        <v>7</v>
      </c>
      <c r="R36" s="32">
        <v>4</v>
      </c>
      <c r="S36" s="8">
        <f t="shared" si="0"/>
        <v>64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</row>
    <row r="37" spans="1:71" s="7" customFormat="1" ht="12.75" customHeight="1" x14ac:dyDescent="0.2">
      <c r="A37" s="16" t="s">
        <v>186</v>
      </c>
      <c r="B37" s="14" t="s">
        <v>69</v>
      </c>
      <c r="C37" s="14" t="s">
        <v>146</v>
      </c>
      <c r="D37" s="17">
        <v>68925300</v>
      </c>
      <c r="E37" s="17">
        <v>12000000</v>
      </c>
      <c r="F37" s="14"/>
      <c r="G37" s="18"/>
      <c r="H37" s="14" t="s">
        <v>111</v>
      </c>
      <c r="I37" s="14" t="s">
        <v>81</v>
      </c>
      <c r="J37" s="14"/>
      <c r="K37" s="14"/>
      <c r="L37" s="32">
        <v>20</v>
      </c>
      <c r="M37" s="32">
        <v>14</v>
      </c>
      <c r="N37" s="32">
        <v>8</v>
      </c>
      <c r="O37" s="32">
        <v>3</v>
      </c>
      <c r="P37" s="32">
        <v>3</v>
      </c>
      <c r="Q37" s="32">
        <v>3</v>
      </c>
      <c r="R37" s="32">
        <v>3</v>
      </c>
      <c r="S37" s="8">
        <f t="shared" si="0"/>
        <v>54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</row>
    <row r="38" spans="1:71" s="7" customFormat="1" ht="12.75" customHeight="1" x14ac:dyDescent="0.2">
      <c r="A38" s="16" t="s">
        <v>163</v>
      </c>
      <c r="B38" s="14" t="s">
        <v>70</v>
      </c>
      <c r="C38" s="14" t="s">
        <v>147</v>
      </c>
      <c r="D38" s="17">
        <v>67487000</v>
      </c>
      <c r="E38" s="17">
        <v>16000000</v>
      </c>
      <c r="F38" s="16"/>
      <c r="G38" s="18"/>
      <c r="H38" s="14" t="s">
        <v>105</v>
      </c>
      <c r="I38" s="14" t="s">
        <v>78</v>
      </c>
      <c r="J38" s="14" t="s">
        <v>90</v>
      </c>
      <c r="K38" s="14" t="s">
        <v>78</v>
      </c>
      <c r="L38" s="32">
        <v>27</v>
      </c>
      <c r="M38" s="32">
        <v>13</v>
      </c>
      <c r="N38" s="32">
        <v>12</v>
      </c>
      <c r="O38" s="32">
        <v>5</v>
      </c>
      <c r="P38" s="32">
        <v>8</v>
      </c>
      <c r="Q38" s="32">
        <v>7</v>
      </c>
      <c r="R38" s="32">
        <v>5</v>
      </c>
      <c r="S38" s="8">
        <f t="shared" si="0"/>
        <v>77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</row>
    <row r="39" spans="1:71" s="7" customFormat="1" ht="12" x14ac:dyDescent="0.2">
      <c r="A39" s="16" t="s">
        <v>169</v>
      </c>
      <c r="B39" s="14" t="s">
        <v>71</v>
      </c>
      <c r="C39" s="14" t="s">
        <v>148</v>
      </c>
      <c r="D39" s="17">
        <v>80560948</v>
      </c>
      <c r="E39" s="17">
        <v>18000000</v>
      </c>
      <c r="F39" s="16"/>
      <c r="G39" s="18"/>
      <c r="H39" s="14" t="s">
        <v>105</v>
      </c>
      <c r="I39" s="14" t="s">
        <v>78</v>
      </c>
      <c r="J39" s="14" t="s">
        <v>94</v>
      </c>
      <c r="K39" s="14" t="s">
        <v>78</v>
      </c>
      <c r="L39" s="32">
        <v>28</v>
      </c>
      <c r="M39" s="32">
        <v>12</v>
      </c>
      <c r="N39" s="32">
        <v>12</v>
      </c>
      <c r="O39" s="32">
        <v>5</v>
      </c>
      <c r="P39" s="32">
        <v>7</v>
      </c>
      <c r="Q39" s="32">
        <v>7</v>
      </c>
      <c r="R39" s="32">
        <v>5</v>
      </c>
      <c r="S39" s="8">
        <f t="shared" si="0"/>
        <v>76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</row>
    <row r="40" spans="1:71" s="7" customFormat="1" ht="12.75" customHeight="1" x14ac:dyDescent="0.2">
      <c r="A40" s="16" t="s">
        <v>174</v>
      </c>
      <c r="B40" s="14" t="s">
        <v>72</v>
      </c>
      <c r="C40" s="14" t="s">
        <v>149</v>
      </c>
      <c r="D40" s="17">
        <v>26580000</v>
      </c>
      <c r="E40" s="17">
        <v>10000000</v>
      </c>
      <c r="F40" s="14" t="s">
        <v>113</v>
      </c>
      <c r="G40" s="18" t="s">
        <v>81</v>
      </c>
      <c r="H40" s="14" t="s">
        <v>97</v>
      </c>
      <c r="I40" s="14" t="s">
        <v>78</v>
      </c>
      <c r="J40" s="14" t="s">
        <v>79</v>
      </c>
      <c r="K40" s="14" t="s">
        <v>78</v>
      </c>
      <c r="L40" s="32">
        <v>25</v>
      </c>
      <c r="M40" s="32">
        <v>11</v>
      </c>
      <c r="N40" s="32">
        <v>10</v>
      </c>
      <c r="O40" s="32">
        <v>5</v>
      </c>
      <c r="P40" s="32">
        <v>8</v>
      </c>
      <c r="Q40" s="32">
        <v>6</v>
      </c>
      <c r="R40" s="32">
        <v>4</v>
      </c>
      <c r="S40" s="8">
        <f t="shared" si="0"/>
        <v>69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</row>
    <row r="41" spans="1:71" s="7" customFormat="1" ht="12.75" customHeight="1" x14ac:dyDescent="0.2">
      <c r="A41" s="16" t="s">
        <v>160</v>
      </c>
      <c r="B41" s="14" t="s">
        <v>63</v>
      </c>
      <c r="C41" s="14" t="s">
        <v>150</v>
      </c>
      <c r="D41" s="17">
        <v>46850000</v>
      </c>
      <c r="E41" s="17">
        <v>12000000</v>
      </c>
      <c r="F41" s="14"/>
      <c r="G41" s="18"/>
      <c r="H41" s="14"/>
      <c r="I41" s="14"/>
      <c r="J41" s="14" t="s">
        <v>80</v>
      </c>
      <c r="K41" s="14" t="s">
        <v>78</v>
      </c>
      <c r="L41" s="32">
        <v>30</v>
      </c>
      <c r="M41" s="32">
        <v>13</v>
      </c>
      <c r="N41" s="32">
        <v>12</v>
      </c>
      <c r="O41" s="32">
        <v>5</v>
      </c>
      <c r="P41" s="32">
        <v>7</v>
      </c>
      <c r="Q41" s="32">
        <v>9</v>
      </c>
      <c r="R41" s="32">
        <v>5</v>
      </c>
      <c r="S41" s="8">
        <f t="shared" si="0"/>
        <v>81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</row>
    <row r="42" spans="1:71" s="7" customFormat="1" ht="12.75" customHeight="1" x14ac:dyDescent="0.2">
      <c r="A42" s="16" t="s">
        <v>173</v>
      </c>
      <c r="B42" s="14" t="s">
        <v>73</v>
      </c>
      <c r="C42" s="14" t="s">
        <v>151</v>
      </c>
      <c r="D42" s="17">
        <v>38860300</v>
      </c>
      <c r="E42" s="17">
        <v>10000000</v>
      </c>
      <c r="F42" s="14" t="s">
        <v>114</v>
      </c>
      <c r="G42" s="18" t="s">
        <v>78</v>
      </c>
      <c r="H42" s="14"/>
      <c r="I42" s="14"/>
      <c r="J42" s="14" t="s">
        <v>96</v>
      </c>
      <c r="K42" s="14" t="s">
        <v>78</v>
      </c>
      <c r="L42" s="32">
        <v>24</v>
      </c>
      <c r="M42" s="32">
        <v>12</v>
      </c>
      <c r="N42" s="32">
        <v>11</v>
      </c>
      <c r="O42" s="32">
        <v>5</v>
      </c>
      <c r="P42" s="32">
        <v>8</v>
      </c>
      <c r="Q42" s="32">
        <v>4</v>
      </c>
      <c r="R42" s="32">
        <v>5</v>
      </c>
      <c r="S42" s="8">
        <f t="shared" si="0"/>
        <v>69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</row>
    <row r="43" spans="1:71" s="7" customFormat="1" ht="12.75" customHeight="1" x14ac:dyDescent="0.2">
      <c r="A43" s="19" t="s">
        <v>159</v>
      </c>
      <c r="B43" s="9" t="s">
        <v>74</v>
      </c>
      <c r="C43" s="9" t="s">
        <v>152</v>
      </c>
      <c r="D43" s="20">
        <v>33615160</v>
      </c>
      <c r="E43" s="20">
        <v>11000000</v>
      </c>
      <c r="F43" s="16" t="s">
        <v>105</v>
      </c>
      <c r="G43" s="18" t="s">
        <v>78</v>
      </c>
      <c r="H43" s="14" t="s">
        <v>110</v>
      </c>
      <c r="I43" s="14" t="s">
        <v>78</v>
      </c>
      <c r="J43" s="14" t="s">
        <v>93</v>
      </c>
      <c r="K43" s="14" t="s">
        <v>78</v>
      </c>
      <c r="L43" s="32">
        <v>35</v>
      </c>
      <c r="M43" s="32">
        <v>12</v>
      </c>
      <c r="N43" s="32">
        <v>11</v>
      </c>
      <c r="O43" s="32">
        <v>5</v>
      </c>
      <c r="P43" s="32">
        <v>7</v>
      </c>
      <c r="Q43" s="32">
        <v>9</v>
      </c>
      <c r="R43" s="32">
        <v>4</v>
      </c>
      <c r="S43" s="8">
        <f t="shared" si="0"/>
        <v>83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</row>
    <row r="44" spans="1:71" s="7" customFormat="1" ht="12.75" customHeight="1" x14ac:dyDescent="0.2">
      <c r="A44" s="16" t="s">
        <v>161</v>
      </c>
      <c r="B44" s="14" t="s">
        <v>75</v>
      </c>
      <c r="C44" s="14" t="s">
        <v>153</v>
      </c>
      <c r="D44" s="17">
        <v>14200000</v>
      </c>
      <c r="E44" s="17">
        <v>3500000</v>
      </c>
      <c r="F44" s="16" t="s">
        <v>115</v>
      </c>
      <c r="G44" s="18" t="s">
        <v>78</v>
      </c>
      <c r="H44" s="14"/>
      <c r="I44" s="14"/>
      <c r="J44" s="14" t="s">
        <v>84</v>
      </c>
      <c r="K44" s="14" t="s">
        <v>78</v>
      </c>
      <c r="L44" s="32">
        <v>32</v>
      </c>
      <c r="M44" s="32">
        <v>12</v>
      </c>
      <c r="N44" s="32">
        <v>12</v>
      </c>
      <c r="O44" s="32">
        <v>5</v>
      </c>
      <c r="P44" s="32">
        <v>9</v>
      </c>
      <c r="Q44" s="32">
        <v>9</v>
      </c>
      <c r="R44" s="32">
        <v>4</v>
      </c>
      <c r="S44" s="8">
        <f t="shared" si="0"/>
        <v>83</v>
      </c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</row>
    <row r="45" spans="1:71" s="7" customFormat="1" ht="12.75" customHeight="1" x14ac:dyDescent="0.2">
      <c r="A45" s="16" t="s">
        <v>172</v>
      </c>
      <c r="B45" s="14" t="s">
        <v>76</v>
      </c>
      <c r="C45" s="14" t="s">
        <v>154</v>
      </c>
      <c r="D45" s="17">
        <v>14044100</v>
      </c>
      <c r="E45" s="17">
        <v>7000000</v>
      </c>
      <c r="F45" s="16" t="s">
        <v>116</v>
      </c>
      <c r="G45" s="18" t="s">
        <v>78</v>
      </c>
      <c r="H45" s="14" t="s">
        <v>100</v>
      </c>
      <c r="I45" s="14" t="s">
        <v>81</v>
      </c>
      <c r="J45" s="14" t="s">
        <v>85</v>
      </c>
      <c r="K45" s="14" t="s">
        <v>78</v>
      </c>
      <c r="L45" s="32">
        <v>27</v>
      </c>
      <c r="M45" s="32">
        <v>11</v>
      </c>
      <c r="N45" s="32">
        <v>9</v>
      </c>
      <c r="O45" s="32">
        <v>5</v>
      </c>
      <c r="P45" s="32">
        <v>9</v>
      </c>
      <c r="Q45" s="32">
        <v>6</v>
      </c>
      <c r="R45" s="32">
        <v>3</v>
      </c>
      <c r="S45" s="8">
        <f t="shared" si="0"/>
        <v>70</v>
      </c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</row>
    <row r="46" spans="1:71" ht="12" x14ac:dyDescent="0.3">
      <c r="D46" s="11">
        <f>SUM(D13:D45)</f>
        <v>1102818101</v>
      </c>
      <c r="E46" s="11">
        <f>SUM(E13:E45)</f>
        <v>306028000</v>
      </c>
      <c r="F46" s="11"/>
    </row>
    <row r="47" spans="1:71" ht="12" x14ac:dyDescent="0.3">
      <c r="E47" s="11"/>
      <c r="F47" s="11"/>
      <c r="G47" s="11"/>
      <c r="H47" s="11"/>
      <c r="S47" s="2" t="s">
        <v>20</v>
      </c>
    </row>
    <row r="48" spans="1:71" ht="12" x14ac:dyDescent="0.3"/>
    <row r="49" ht="12" x14ac:dyDescent="0.3"/>
    <row r="50" ht="12" x14ac:dyDescent="0.3"/>
    <row r="51" ht="12" x14ac:dyDescent="0.3"/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45" xr:uid="{B52F0BFE-A6DF-47D8-B638-686126A380C5}">
      <formula1>40</formula1>
    </dataValidation>
    <dataValidation type="decimal" operator="lessThanOrEqual" allowBlank="1" showInputMessage="1" showErrorMessage="1" error="max. 15" sqref="M13:N45" xr:uid="{D22B1F0B-D4C1-42C4-BE1B-10B4292339DD}">
      <formula1>15</formula1>
    </dataValidation>
    <dataValidation type="decimal" operator="lessThanOrEqual" allowBlank="1" showInputMessage="1" showErrorMessage="1" error="max. 10" sqref="P13:Q45" xr:uid="{04DAFA3D-309F-4391-B3B2-0F28A0821E8D}">
      <formula1>10</formula1>
    </dataValidation>
    <dataValidation type="decimal" operator="lessThanOrEqual" allowBlank="1" showInputMessage="1" showErrorMessage="1" error="max. 5" sqref="O13:O45 R13:R45" xr:uid="{B8952E5F-049C-4E9A-AF21-EFA2D755C77E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6C3D9-FD56-4987-906B-AE0FAA152273}">
  <dimension ref="A1:BS51"/>
  <sheetViews>
    <sheetView zoomScale="80" zoomScaleNormal="80" workbookViewId="0"/>
  </sheetViews>
  <sheetFormatPr defaultColWidth="9.109375" defaultRowHeight="14.4" x14ac:dyDescent="0.3"/>
  <cols>
    <col min="1" max="1" width="11.5546875" style="2" customWidth="1"/>
    <col min="2" max="2" width="30" style="2" bestFit="1" customWidth="1"/>
    <col min="3" max="3" width="43.5546875" style="2" customWidth="1"/>
    <col min="4" max="4" width="15.5546875" style="2" customWidth="1"/>
    <col min="5" max="5" width="15" style="2" customWidth="1"/>
    <col min="6" max="6" width="15.5546875" style="2" customWidth="1"/>
    <col min="7" max="7" width="5.5546875" style="3" customWidth="1"/>
    <col min="8" max="8" width="15.5546875" style="3" customWidth="1"/>
    <col min="9" max="9" width="5.5546875" style="2" customWidth="1"/>
    <col min="10" max="10" width="15.5546875" style="2" customWidth="1"/>
    <col min="11" max="11" width="5.5546875" style="2" customWidth="1"/>
    <col min="12" max="12" width="9.5546875" style="2" customWidth="1"/>
    <col min="13" max="19" width="9.44140625" style="2" customWidth="1"/>
    <col min="20" max="16384" width="9.109375" style="2"/>
  </cols>
  <sheetData>
    <row r="1" spans="1:71" ht="38.25" customHeight="1" x14ac:dyDescent="0.3">
      <c r="A1" s="1" t="s">
        <v>38</v>
      </c>
    </row>
    <row r="2" spans="1:71" ht="12.6" x14ac:dyDescent="0.3">
      <c r="A2" s="4" t="s">
        <v>43</v>
      </c>
      <c r="D2" s="4" t="s">
        <v>24</v>
      </c>
    </row>
    <row r="3" spans="1:71" ht="12.6" x14ac:dyDescent="0.3">
      <c r="A3" s="4" t="s">
        <v>41</v>
      </c>
      <c r="D3" s="2" t="s">
        <v>35</v>
      </c>
    </row>
    <row r="4" spans="1:71" ht="12.6" x14ac:dyDescent="0.3">
      <c r="A4" s="4" t="s">
        <v>45</v>
      </c>
      <c r="D4" s="2" t="s">
        <v>36</v>
      </c>
    </row>
    <row r="5" spans="1:71" ht="12.6" x14ac:dyDescent="0.3">
      <c r="A5" s="4" t="s">
        <v>39</v>
      </c>
      <c r="D5" s="2" t="s">
        <v>37</v>
      </c>
    </row>
    <row r="6" spans="1:71" ht="12.6" x14ac:dyDescent="0.3">
      <c r="A6" s="2" t="s">
        <v>44</v>
      </c>
    </row>
    <row r="7" spans="1:71" ht="12.6" x14ac:dyDescent="0.3">
      <c r="A7" s="12" t="s">
        <v>42</v>
      </c>
      <c r="D7" s="4" t="s">
        <v>25</v>
      </c>
    </row>
    <row r="8" spans="1:71" ht="39.6" customHeight="1" x14ac:dyDescent="0.3">
      <c r="D8" s="23" t="s">
        <v>40</v>
      </c>
      <c r="E8" s="23"/>
      <c r="F8" s="23"/>
      <c r="G8" s="23"/>
      <c r="H8" s="23"/>
      <c r="I8" s="23"/>
      <c r="J8" s="23"/>
      <c r="K8" s="23"/>
    </row>
    <row r="9" spans="1:71" ht="12.6" customHeight="1" x14ac:dyDescent="0.3">
      <c r="A9" s="4"/>
    </row>
    <row r="10" spans="1:71" ht="26.4" customHeight="1" x14ac:dyDescent="0.3">
      <c r="A10" s="24" t="s">
        <v>0</v>
      </c>
      <c r="B10" s="24" t="s">
        <v>1</v>
      </c>
      <c r="C10" s="24" t="s">
        <v>19</v>
      </c>
      <c r="D10" s="24" t="s">
        <v>13</v>
      </c>
      <c r="E10" s="27" t="s">
        <v>2</v>
      </c>
      <c r="F10" s="24" t="s">
        <v>32</v>
      </c>
      <c r="G10" s="24"/>
      <c r="H10" s="24" t="s">
        <v>33</v>
      </c>
      <c r="I10" s="24"/>
      <c r="J10" s="24" t="s">
        <v>34</v>
      </c>
      <c r="K10" s="24"/>
      <c r="L10" s="24" t="s">
        <v>15</v>
      </c>
      <c r="M10" s="24" t="s">
        <v>14</v>
      </c>
      <c r="N10" s="24" t="s">
        <v>16</v>
      </c>
      <c r="O10" s="24" t="s">
        <v>29</v>
      </c>
      <c r="P10" s="24" t="s">
        <v>30</v>
      </c>
      <c r="Q10" s="24" t="s">
        <v>31</v>
      </c>
      <c r="R10" s="24" t="s">
        <v>3</v>
      </c>
      <c r="S10" s="24" t="s">
        <v>4</v>
      </c>
    </row>
    <row r="11" spans="1:71" ht="59.4" customHeight="1" x14ac:dyDescent="0.3">
      <c r="A11" s="26"/>
      <c r="B11" s="26"/>
      <c r="C11" s="26"/>
      <c r="D11" s="26"/>
      <c r="E11" s="28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</row>
    <row r="12" spans="1:71" ht="29.1" customHeight="1" x14ac:dyDescent="0.3">
      <c r="A12" s="25"/>
      <c r="B12" s="25"/>
      <c r="C12" s="25"/>
      <c r="D12" s="25"/>
      <c r="E12" s="29"/>
      <c r="F12" s="5" t="s">
        <v>26</v>
      </c>
      <c r="G12" s="21" t="s">
        <v>27</v>
      </c>
      <c r="H12" s="21" t="s">
        <v>26</v>
      </c>
      <c r="I12" s="21" t="s">
        <v>27</v>
      </c>
      <c r="J12" s="21" t="s">
        <v>26</v>
      </c>
      <c r="K12" s="21" t="s">
        <v>27</v>
      </c>
      <c r="L12" s="21" t="s">
        <v>28</v>
      </c>
      <c r="M12" s="21" t="s">
        <v>21</v>
      </c>
      <c r="N12" s="21" t="s">
        <v>21</v>
      </c>
      <c r="O12" s="21" t="s">
        <v>22</v>
      </c>
      <c r="P12" s="21" t="s">
        <v>23</v>
      </c>
      <c r="Q12" s="21" t="s">
        <v>23</v>
      </c>
      <c r="R12" s="21" t="s">
        <v>22</v>
      </c>
      <c r="S12" s="21"/>
    </row>
    <row r="13" spans="1:71" s="7" customFormat="1" ht="12.75" customHeight="1" x14ac:dyDescent="0.2">
      <c r="A13" s="16" t="s">
        <v>176</v>
      </c>
      <c r="B13" s="14" t="s">
        <v>46</v>
      </c>
      <c r="C13" s="14" t="s">
        <v>122</v>
      </c>
      <c r="D13" s="17">
        <v>41735000</v>
      </c>
      <c r="E13" s="17">
        <v>11500000</v>
      </c>
      <c r="F13" s="16" t="s">
        <v>97</v>
      </c>
      <c r="G13" s="18" t="s">
        <v>78</v>
      </c>
      <c r="H13" s="14" t="s">
        <v>101</v>
      </c>
      <c r="I13" s="14" t="s">
        <v>78</v>
      </c>
      <c r="J13" s="14" t="s">
        <v>77</v>
      </c>
      <c r="K13" s="14" t="s">
        <v>78</v>
      </c>
      <c r="L13" s="32">
        <v>24</v>
      </c>
      <c r="M13" s="32">
        <v>12</v>
      </c>
      <c r="N13" s="32">
        <v>11</v>
      </c>
      <c r="O13" s="32">
        <v>5</v>
      </c>
      <c r="P13" s="32">
        <v>7</v>
      </c>
      <c r="Q13" s="32">
        <v>6</v>
      </c>
      <c r="R13" s="32">
        <v>4</v>
      </c>
      <c r="S13" s="8">
        <f>SUM(L13:R13)</f>
        <v>69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</row>
    <row r="14" spans="1:71" s="7" customFormat="1" ht="12.75" customHeight="1" x14ac:dyDescent="0.2">
      <c r="A14" s="16" t="s">
        <v>185</v>
      </c>
      <c r="B14" s="14" t="s">
        <v>47</v>
      </c>
      <c r="C14" s="14" t="s">
        <v>123</v>
      </c>
      <c r="D14" s="17">
        <v>22666697</v>
      </c>
      <c r="E14" s="17">
        <v>1500000</v>
      </c>
      <c r="F14" s="14" t="s">
        <v>98</v>
      </c>
      <c r="G14" s="18" t="s">
        <v>81</v>
      </c>
      <c r="H14" s="14" t="s">
        <v>117</v>
      </c>
      <c r="I14" s="14" t="s">
        <v>81</v>
      </c>
      <c r="J14" s="14" t="s">
        <v>79</v>
      </c>
      <c r="K14" s="14" t="s">
        <v>78</v>
      </c>
      <c r="L14" s="32">
        <v>16</v>
      </c>
      <c r="M14" s="32">
        <v>10</v>
      </c>
      <c r="N14" s="32">
        <v>8</v>
      </c>
      <c r="O14" s="32">
        <v>5</v>
      </c>
      <c r="P14" s="32">
        <v>6</v>
      </c>
      <c r="Q14" s="32">
        <v>6</v>
      </c>
      <c r="R14" s="32">
        <v>4</v>
      </c>
      <c r="S14" s="8">
        <f t="shared" ref="S14:S45" si="0">SUM(L14:R14)</f>
        <v>55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</row>
    <row r="15" spans="1:71" s="7" customFormat="1" ht="12.75" customHeight="1" x14ac:dyDescent="0.2">
      <c r="A15" s="16" t="s">
        <v>162</v>
      </c>
      <c r="B15" s="14" t="s">
        <v>48</v>
      </c>
      <c r="C15" s="14" t="s">
        <v>124</v>
      </c>
      <c r="D15" s="17">
        <v>20938696</v>
      </c>
      <c r="E15" s="17">
        <v>5500000</v>
      </c>
      <c r="F15" s="14" t="s">
        <v>99</v>
      </c>
      <c r="G15" s="18" t="s">
        <v>78</v>
      </c>
      <c r="H15" s="14" t="s">
        <v>108</v>
      </c>
      <c r="I15" s="14" t="s">
        <v>78</v>
      </c>
      <c r="J15" s="14" t="s">
        <v>80</v>
      </c>
      <c r="K15" s="14" t="s">
        <v>81</v>
      </c>
      <c r="L15" s="32">
        <v>33</v>
      </c>
      <c r="M15" s="32">
        <v>13</v>
      </c>
      <c r="N15" s="32">
        <v>10</v>
      </c>
      <c r="O15" s="32">
        <v>5</v>
      </c>
      <c r="P15" s="32">
        <v>7</v>
      </c>
      <c r="Q15" s="32">
        <v>7</v>
      </c>
      <c r="R15" s="32">
        <v>2</v>
      </c>
      <c r="S15" s="8">
        <f t="shared" si="0"/>
        <v>77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</row>
    <row r="16" spans="1:71" s="7" customFormat="1" ht="12.75" customHeight="1" x14ac:dyDescent="0.2">
      <c r="A16" s="16" t="s">
        <v>188</v>
      </c>
      <c r="B16" s="14" t="s">
        <v>49</v>
      </c>
      <c r="C16" s="14" t="s">
        <v>125</v>
      </c>
      <c r="D16" s="17">
        <v>877000</v>
      </c>
      <c r="E16" s="17">
        <v>578000</v>
      </c>
      <c r="F16" s="16" t="s">
        <v>100</v>
      </c>
      <c r="G16" s="18" t="s">
        <v>81</v>
      </c>
      <c r="H16" s="14" t="s">
        <v>118</v>
      </c>
      <c r="I16" s="14" t="s">
        <v>81</v>
      </c>
      <c r="J16" s="14" t="s">
        <v>82</v>
      </c>
      <c r="K16" s="14" t="s">
        <v>81</v>
      </c>
      <c r="L16" s="32">
        <v>15</v>
      </c>
      <c r="M16" s="32">
        <v>10</v>
      </c>
      <c r="N16" s="32">
        <v>8</v>
      </c>
      <c r="O16" s="32">
        <v>5</v>
      </c>
      <c r="P16" s="32">
        <v>5</v>
      </c>
      <c r="Q16" s="32">
        <v>5</v>
      </c>
      <c r="R16" s="32">
        <v>2</v>
      </c>
      <c r="S16" s="8">
        <f t="shared" si="0"/>
        <v>50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</row>
    <row r="17" spans="1:71" s="7" customFormat="1" ht="12.75" customHeight="1" x14ac:dyDescent="0.2">
      <c r="A17" s="16" t="s">
        <v>156</v>
      </c>
      <c r="B17" s="14" t="s">
        <v>50</v>
      </c>
      <c r="C17" s="14" t="s">
        <v>126</v>
      </c>
      <c r="D17" s="17">
        <v>48716900</v>
      </c>
      <c r="E17" s="17">
        <v>16000000</v>
      </c>
      <c r="F17" s="16"/>
      <c r="G17" s="18"/>
      <c r="H17" s="14" t="s">
        <v>99</v>
      </c>
      <c r="I17" s="14" t="s">
        <v>78</v>
      </c>
      <c r="J17" s="14" t="s">
        <v>83</v>
      </c>
      <c r="K17" s="14" t="s">
        <v>78</v>
      </c>
      <c r="L17" s="32">
        <v>35</v>
      </c>
      <c r="M17" s="32">
        <v>13</v>
      </c>
      <c r="N17" s="32">
        <v>12</v>
      </c>
      <c r="O17" s="32">
        <v>5</v>
      </c>
      <c r="P17" s="32">
        <v>9</v>
      </c>
      <c r="Q17" s="32">
        <v>9</v>
      </c>
      <c r="R17" s="32">
        <v>5</v>
      </c>
      <c r="S17" s="8">
        <f t="shared" si="0"/>
        <v>88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</row>
    <row r="18" spans="1:71" s="7" customFormat="1" ht="12" x14ac:dyDescent="0.2">
      <c r="A18" s="16" t="s">
        <v>165</v>
      </c>
      <c r="B18" s="14" t="s">
        <v>51</v>
      </c>
      <c r="C18" s="14" t="s">
        <v>127</v>
      </c>
      <c r="D18" s="17">
        <v>29931000</v>
      </c>
      <c r="E18" s="17">
        <v>11000000</v>
      </c>
      <c r="F18" s="16" t="s">
        <v>101</v>
      </c>
      <c r="G18" s="18" t="s">
        <v>78</v>
      </c>
      <c r="H18" s="14"/>
      <c r="I18" s="14"/>
      <c r="J18" s="14" t="s">
        <v>84</v>
      </c>
      <c r="K18" s="14" t="s">
        <v>78</v>
      </c>
      <c r="L18" s="32">
        <v>28</v>
      </c>
      <c r="M18" s="32">
        <v>11</v>
      </c>
      <c r="N18" s="32">
        <v>11</v>
      </c>
      <c r="O18" s="32">
        <v>5</v>
      </c>
      <c r="P18" s="32">
        <v>8</v>
      </c>
      <c r="Q18" s="32">
        <v>8</v>
      </c>
      <c r="R18" s="32">
        <v>3</v>
      </c>
      <c r="S18" s="8">
        <f t="shared" si="0"/>
        <v>74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</row>
    <row r="19" spans="1:71" s="7" customFormat="1" ht="12.75" customHeight="1" x14ac:dyDescent="0.2">
      <c r="A19" s="16" t="s">
        <v>181</v>
      </c>
      <c r="B19" s="14" t="s">
        <v>52</v>
      </c>
      <c r="C19" s="14" t="s">
        <v>128</v>
      </c>
      <c r="D19" s="17">
        <v>11790600</v>
      </c>
      <c r="E19" s="17">
        <v>6000000</v>
      </c>
      <c r="F19" s="14" t="s">
        <v>102</v>
      </c>
      <c r="G19" s="18" t="s">
        <v>78</v>
      </c>
      <c r="H19" s="14" t="s">
        <v>118</v>
      </c>
      <c r="I19" s="14" t="s">
        <v>78</v>
      </c>
      <c r="J19" s="14" t="s">
        <v>85</v>
      </c>
      <c r="K19" s="14" t="s">
        <v>78</v>
      </c>
      <c r="L19" s="32">
        <v>20</v>
      </c>
      <c r="M19" s="32">
        <v>12</v>
      </c>
      <c r="N19" s="32">
        <v>10</v>
      </c>
      <c r="O19" s="32">
        <v>5</v>
      </c>
      <c r="P19" s="32">
        <v>7</v>
      </c>
      <c r="Q19" s="32">
        <v>6</v>
      </c>
      <c r="R19" s="32">
        <v>4</v>
      </c>
      <c r="S19" s="8">
        <f t="shared" si="0"/>
        <v>64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</row>
    <row r="20" spans="1:71" s="7" customFormat="1" ht="12.75" customHeight="1" x14ac:dyDescent="0.2">
      <c r="A20" s="16" t="s">
        <v>178</v>
      </c>
      <c r="B20" s="14" t="s">
        <v>53</v>
      </c>
      <c r="C20" s="14" t="s">
        <v>129</v>
      </c>
      <c r="D20" s="17">
        <v>23927100</v>
      </c>
      <c r="E20" s="17">
        <v>9500000</v>
      </c>
      <c r="F20" s="16"/>
      <c r="G20" s="18"/>
      <c r="H20" s="14" t="s">
        <v>119</v>
      </c>
      <c r="I20" s="14" t="s">
        <v>78</v>
      </c>
      <c r="J20" s="14" t="s">
        <v>86</v>
      </c>
      <c r="K20" s="14" t="s">
        <v>78</v>
      </c>
      <c r="L20" s="32">
        <v>20</v>
      </c>
      <c r="M20" s="32">
        <v>13</v>
      </c>
      <c r="N20" s="32">
        <v>10</v>
      </c>
      <c r="O20" s="32">
        <v>5</v>
      </c>
      <c r="P20" s="32">
        <v>6</v>
      </c>
      <c r="Q20" s="32">
        <v>6</v>
      </c>
      <c r="R20" s="32">
        <v>5</v>
      </c>
      <c r="S20" s="8">
        <f t="shared" si="0"/>
        <v>65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</row>
    <row r="21" spans="1:71" s="7" customFormat="1" ht="13.5" customHeight="1" x14ac:dyDescent="0.2">
      <c r="A21" s="16" t="s">
        <v>167</v>
      </c>
      <c r="B21" s="14" t="s">
        <v>53</v>
      </c>
      <c r="C21" s="14" t="s">
        <v>130</v>
      </c>
      <c r="D21" s="17">
        <v>8077000</v>
      </c>
      <c r="E21" s="17">
        <v>3000000</v>
      </c>
      <c r="F21" s="16"/>
      <c r="G21" s="18"/>
      <c r="H21" s="14" t="s">
        <v>109</v>
      </c>
      <c r="I21" s="14" t="s">
        <v>81</v>
      </c>
      <c r="J21" s="14" t="s">
        <v>87</v>
      </c>
      <c r="K21" s="14" t="s">
        <v>78</v>
      </c>
      <c r="L21" s="32">
        <v>27</v>
      </c>
      <c r="M21" s="32">
        <v>13</v>
      </c>
      <c r="N21" s="32">
        <v>12</v>
      </c>
      <c r="O21" s="32">
        <v>5</v>
      </c>
      <c r="P21" s="32">
        <v>7</v>
      </c>
      <c r="Q21" s="32">
        <v>6</v>
      </c>
      <c r="R21" s="32">
        <v>5</v>
      </c>
      <c r="S21" s="8">
        <f t="shared" si="0"/>
        <v>75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</row>
    <row r="22" spans="1:71" s="7" customFormat="1" ht="12.75" customHeight="1" x14ac:dyDescent="0.2">
      <c r="A22" s="16" t="s">
        <v>166</v>
      </c>
      <c r="B22" s="14" t="s">
        <v>54</v>
      </c>
      <c r="C22" s="14" t="s">
        <v>131</v>
      </c>
      <c r="D22" s="17">
        <v>28085600</v>
      </c>
      <c r="E22" s="17">
        <v>8000000</v>
      </c>
      <c r="F22" s="14" t="s">
        <v>103</v>
      </c>
      <c r="G22" s="18" t="s">
        <v>81</v>
      </c>
      <c r="H22" s="14" t="s">
        <v>106</v>
      </c>
      <c r="I22" s="14" t="s">
        <v>78</v>
      </c>
      <c r="J22" s="14" t="s">
        <v>88</v>
      </c>
      <c r="K22" s="14" t="s">
        <v>78</v>
      </c>
      <c r="L22" s="32">
        <v>28</v>
      </c>
      <c r="M22" s="32">
        <v>12</v>
      </c>
      <c r="N22" s="32">
        <v>12</v>
      </c>
      <c r="O22" s="32">
        <v>5</v>
      </c>
      <c r="P22" s="32">
        <v>7</v>
      </c>
      <c r="Q22" s="32">
        <v>7</v>
      </c>
      <c r="R22" s="32">
        <v>4</v>
      </c>
      <c r="S22" s="8">
        <f t="shared" si="0"/>
        <v>75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</row>
    <row r="23" spans="1:71" s="7" customFormat="1" ht="12.75" customHeight="1" x14ac:dyDescent="0.2">
      <c r="A23" s="16" t="s">
        <v>170</v>
      </c>
      <c r="B23" s="14" t="s">
        <v>55</v>
      </c>
      <c r="C23" s="14" t="s">
        <v>132</v>
      </c>
      <c r="D23" s="17">
        <v>25312400</v>
      </c>
      <c r="E23" s="17">
        <v>11000000</v>
      </c>
      <c r="F23" s="14"/>
      <c r="G23" s="18"/>
      <c r="H23" s="14"/>
      <c r="I23" s="14"/>
      <c r="J23" s="14" t="s">
        <v>89</v>
      </c>
      <c r="K23" s="14" t="s">
        <v>78</v>
      </c>
      <c r="L23" s="32">
        <v>30</v>
      </c>
      <c r="M23" s="32">
        <v>10</v>
      </c>
      <c r="N23" s="32">
        <v>12</v>
      </c>
      <c r="O23" s="32">
        <v>5</v>
      </c>
      <c r="P23" s="32">
        <v>6</v>
      </c>
      <c r="Q23" s="32">
        <v>8</v>
      </c>
      <c r="R23" s="32">
        <v>4</v>
      </c>
      <c r="S23" s="8">
        <f t="shared" si="0"/>
        <v>75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</row>
    <row r="24" spans="1:71" s="7" customFormat="1" ht="12.75" customHeight="1" x14ac:dyDescent="0.2">
      <c r="A24" s="16" t="s">
        <v>175</v>
      </c>
      <c r="B24" s="14" t="s">
        <v>56</v>
      </c>
      <c r="C24" s="14" t="s">
        <v>133</v>
      </c>
      <c r="D24" s="17">
        <v>15200000</v>
      </c>
      <c r="E24" s="17">
        <v>5000000</v>
      </c>
      <c r="F24" s="14" t="s">
        <v>104</v>
      </c>
      <c r="G24" s="18" t="s">
        <v>78</v>
      </c>
      <c r="H24" s="14" t="s">
        <v>110</v>
      </c>
      <c r="I24" s="14" t="s">
        <v>78</v>
      </c>
      <c r="J24" s="14"/>
      <c r="K24" s="14"/>
      <c r="L24" s="32">
        <v>25</v>
      </c>
      <c r="M24" s="32">
        <v>11</v>
      </c>
      <c r="N24" s="32">
        <v>10</v>
      </c>
      <c r="O24" s="32">
        <v>5</v>
      </c>
      <c r="P24" s="32">
        <v>7</v>
      </c>
      <c r="Q24" s="32">
        <v>7</v>
      </c>
      <c r="R24" s="32">
        <v>4</v>
      </c>
      <c r="S24" s="8">
        <f t="shared" si="0"/>
        <v>69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</row>
    <row r="25" spans="1:71" s="7" customFormat="1" ht="12.75" customHeight="1" x14ac:dyDescent="0.2">
      <c r="A25" s="16" t="s">
        <v>183</v>
      </c>
      <c r="B25" s="14" t="s">
        <v>57</v>
      </c>
      <c r="C25" s="14" t="s">
        <v>134</v>
      </c>
      <c r="D25" s="17">
        <v>49247000</v>
      </c>
      <c r="E25" s="17">
        <v>11000000</v>
      </c>
      <c r="F25" s="16" t="s">
        <v>105</v>
      </c>
      <c r="G25" s="18" t="s">
        <v>78</v>
      </c>
      <c r="H25" s="14" t="s">
        <v>120</v>
      </c>
      <c r="I25" s="14" t="s">
        <v>78</v>
      </c>
      <c r="J25" s="14" t="s">
        <v>90</v>
      </c>
      <c r="K25" s="14" t="s">
        <v>78</v>
      </c>
      <c r="L25" s="32">
        <v>28</v>
      </c>
      <c r="M25" s="32">
        <v>11</v>
      </c>
      <c r="N25" s="32">
        <v>8</v>
      </c>
      <c r="O25" s="32">
        <v>5</v>
      </c>
      <c r="P25" s="32">
        <v>6</v>
      </c>
      <c r="Q25" s="32">
        <v>5</v>
      </c>
      <c r="R25" s="32">
        <v>3</v>
      </c>
      <c r="S25" s="8">
        <f t="shared" si="0"/>
        <v>66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</row>
    <row r="26" spans="1:71" s="7" customFormat="1" ht="12" x14ac:dyDescent="0.2">
      <c r="A26" s="16" t="s">
        <v>158</v>
      </c>
      <c r="B26" s="14" t="s">
        <v>58</v>
      </c>
      <c r="C26" s="14" t="s">
        <v>135</v>
      </c>
      <c r="D26" s="17">
        <v>56531300</v>
      </c>
      <c r="E26" s="17">
        <v>15000000</v>
      </c>
      <c r="F26" s="16" t="s">
        <v>106</v>
      </c>
      <c r="G26" s="18" t="s">
        <v>78</v>
      </c>
      <c r="H26" s="14" t="s">
        <v>116</v>
      </c>
      <c r="I26" s="14" t="s">
        <v>78</v>
      </c>
      <c r="J26" s="14" t="s">
        <v>91</v>
      </c>
      <c r="K26" s="14" t="s">
        <v>78</v>
      </c>
      <c r="L26" s="32">
        <v>37</v>
      </c>
      <c r="M26" s="32">
        <v>13</v>
      </c>
      <c r="N26" s="32">
        <v>12</v>
      </c>
      <c r="O26" s="32">
        <v>5</v>
      </c>
      <c r="P26" s="32">
        <v>9</v>
      </c>
      <c r="Q26" s="32">
        <v>9</v>
      </c>
      <c r="R26" s="32">
        <v>4</v>
      </c>
      <c r="S26" s="8">
        <f t="shared" si="0"/>
        <v>89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</row>
    <row r="27" spans="1:71" s="7" customFormat="1" ht="12.75" customHeight="1" x14ac:dyDescent="0.2">
      <c r="A27" s="16" t="s">
        <v>171</v>
      </c>
      <c r="B27" s="14" t="s">
        <v>59</v>
      </c>
      <c r="C27" s="14" t="s">
        <v>136</v>
      </c>
      <c r="D27" s="17">
        <v>17000000</v>
      </c>
      <c r="E27" s="17">
        <v>10000000</v>
      </c>
      <c r="F27" s="16" t="s">
        <v>107</v>
      </c>
      <c r="G27" s="18" t="s">
        <v>78</v>
      </c>
      <c r="H27" s="14" t="s">
        <v>100</v>
      </c>
      <c r="I27" s="14" t="s">
        <v>78</v>
      </c>
      <c r="J27" s="14" t="s">
        <v>79</v>
      </c>
      <c r="K27" s="14" t="s">
        <v>78</v>
      </c>
      <c r="L27" s="32">
        <v>30</v>
      </c>
      <c r="M27" s="32">
        <v>10</v>
      </c>
      <c r="N27" s="32">
        <v>10</v>
      </c>
      <c r="O27" s="32">
        <v>5</v>
      </c>
      <c r="P27" s="32">
        <v>6</v>
      </c>
      <c r="Q27" s="32">
        <v>8</v>
      </c>
      <c r="R27" s="32">
        <v>4</v>
      </c>
      <c r="S27" s="8">
        <f t="shared" si="0"/>
        <v>73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</row>
    <row r="28" spans="1:71" s="7" customFormat="1" ht="12.75" customHeight="1" x14ac:dyDescent="0.2">
      <c r="A28" s="16" t="s">
        <v>184</v>
      </c>
      <c r="B28" s="14" t="s">
        <v>60</v>
      </c>
      <c r="C28" s="14" t="s">
        <v>137</v>
      </c>
      <c r="D28" s="17">
        <v>25408000</v>
      </c>
      <c r="E28" s="17">
        <v>5000000</v>
      </c>
      <c r="F28" s="14" t="s">
        <v>108</v>
      </c>
      <c r="G28" s="18" t="s">
        <v>78</v>
      </c>
      <c r="H28" s="14"/>
      <c r="I28" s="14"/>
      <c r="J28" s="14" t="s">
        <v>92</v>
      </c>
      <c r="K28" s="14" t="s">
        <v>81</v>
      </c>
      <c r="L28" s="32">
        <v>23</v>
      </c>
      <c r="M28" s="32">
        <v>13</v>
      </c>
      <c r="N28" s="32">
        <v>10</v>
      </c>
      <c r="O28" s="32">
        <v>5</v>
      </c>
      <c r="P28" s="32">
        <v>9</v>
      </c>
      <c r="Q28" s="32">
        <v>5</v>
      </c>
      <c r="R28" s="32">
        <v>2</v>
      </c>
      <c r="S28" s="8">
        <f t="shared" si="0"/>
        <v>67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</row>
    <row r="29" spans="1:71" s="7" customFormat="1" ht="12.75" customHeight="1" x14ac:dyDescent="0.2">
      <c r="A29" s="19" t="s">
        <v>168</v>
      </c>
      <c r="B29" s="9" t="s">
        <v>61</v>
      </c>
      <c r="C29" s="9" t="s">
        <v>138</v>
      </c>
      <c r="D29" s="20">
        <v>40600000</v>
      </c>
      <c r="E29" s="20">
        <v>10000000</v>
      </c>
      <c r="F29" s="16"/>
      <c r="G29" s="18"/>
      <c r="H29" s="14"/>
      <c r="I29" s="14"/>
      <c r="J29" s="14" t="s">
        <v>82</v>
      </c>
      <c r="K29" s="14" t="s">
        <v>78</v>
      </c>
      <c r="L29" s="32">
        <v>28</v>
      </c>
      <c r="M29" s="32">
        <v>12</v>
      </c>
      <c r="N29" s="32">
        <v>11</v>
      </c>
      <c r="O29" s="32">
        <v>5</v>
      </c>
      <c r="P29" s="32">
        <v>8</v>
      </c>
      <c r="Q29" s="32">
        <v>8</v>
      </c>
      <c r="R29" s="32">
        <v>2</v>
      </c>
      <c r="S29" s="8">
        <f t="shared" si="0"/>
        <v>74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</row>
    <row r="30" spans="1:71" s="7" customFormat="1" ht="12.75" customHeight="1" x14ac:dyDescent="0.2">
      <c r="A30" s="16" t="s">
        <v>164</v>
      </c>
      <c r="B30" s="14" t="s">
        <v>62</v>
      </c>
      <c r="C30" s="14" t="s">
        <v>139</v>
      </c>
      <c r="D30" s="17">
        <v>81131310</v>
      </c>
      <c r="E30" s="17">
        <v>19300000</v>
      </c>
      <c r="F30" s="16"/>
      <c r="G30" s="18"/>
      <c r="H30" s="14" t="s">
        <v>121</v>
      </c>
      <c r="I30" s="14" t="s">
        <v>78</v>
      </c>
      <c r="J30" s="14" t="s">
        <v>93</v>
      </c>
      <c r="K30" s="14" t="s">
        <v>78</v>
      </c>
      <c r="L30" s="32">
        <v>30</v>
      </c>
      <c r="M30" s="32">
        <v>12</v>
      </c>
      <c r="N30" s="32">
        <v>13</v>
      </c>
      <c r="O30" s="32">
        <v>5</v>
      </c>
      <c r="P30" s="32">
        <v>9</v>
      </c>
      <c r="Q30" s="32">
        <v>8</v>
      </c>
      <c r="R30" s="32">
        <v>4</v>
      </c>
      <c r="S30" s="8">
        <f t="shared" si="0"/>
        <v>81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</row>
    <row r="31" spans="1:71" s="7" customFormat="1" ht="12" x14ac:dyDescent="0.2">
      <c r="A31" s="16" t="s">
        <v>157</v>
      </c>
      <c r="B31" s="14" t="s">
        <v>63</v>
      </c>
      <c r="C31" s="14" t="s">
        <v>140</v>
      </c>
      <c r="D31" s="17">
        <v>45500000</v>
      </c>
      <c r="E31" s="17">
        <v>8000000</v>
      </c>
      <c r="F31" s="16" t="s">
        <v>109</v>
      </c>
      <c r="G31" s="18" t="s">
        <v>81</v>
      </c>
      <c r="H31" s="14"/>
      <c r="I31" s="14"/>
      <c r="J31" s="14" t="s">
        <v>94</v>
      </c>
      <c r="K31" s="14" t="s">
        <v>78</v>
      </c>
      <c r="L31" s="32">
        <v>38</v>
      </c>
      <c r="M31" s="32">
        <v>14</v>
      </c>
      <c r="N31" s="32">
        <v>14</v>
      </c>
      <c r="O31" s="32">
        <v>5</v>
      </c>
      <c r="P31" s="32">
        <v>7</v>
      </c>
      <c r="Q31" s="32">
        <v>8</v>
      </c>
      <c r="R31" s="32">
        <v>5</v>
      </c>
      <c r="S31" s="8">
        <f t="shared" si="0"/>
        <v>91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</row>
    <row r="32" spans="1:71" s="7" customFormat="1" ht="12.75" customHeight="1" x14ac:dyDescent="0.2">
      <c r="A32" s="16" t="s">
        <v>177</v>
      </c>
      <c r="B32" s="14" t="s">
        <v>64</v>
      </c>
      <c r="C32" s="14" t="s">
        <v>141</v>
      </c>
      <c r="D32" s="17">
        <v>29825000</v>
      </c>
      <c r="E32" s="17">
        <v>10000000</v>
      </c>
      <c r="F32" s="14" t="s">
        <v>110</v>
      </c>
      <c r="G32" s="18" t="s">
        <v>78</v>
      </c>
      <c r="H32" s="14" t="s">
        <v>101</v>
      </c>
      <c r="I32" s="14" t="s">
        <v>81</v>
      </c>
      <c r="J32" s="14" t="s">
        <v>85</v>
      </c>
      <c r="K32" s="14" t="s">
        <v>78</v>
      </c>
      <c r="L32" s="32">
        <v>22</v>
      </c>
      <c r="M32" s="32">
        <v>12</v>
      </c>
      <c r="N32" s="32">
        <v>9</v>
      </c>
      <c r="O32" s="32">
        <v>5</v>
      </c>
      <c r="P32" s="32">
        <v>7</v>
      </c>
      <c r="Q32" s="32">
        <v>6</v>
      </c>
      <c r="R32" s="32">
        <v>5</v>
      </c>
      <c r="S32" s="8">
        <f t="shared" si="0"/>
        <v>66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</row>
    <row r="33" spans="1:71" s="7" customFormat="1" ht="12.75" customHeight="1" x14ac:dyDescent="0.2">
      <c r="A33" s="16" t="s">
        <v>187</v>
      </c>
      <c r="B33" s="14" t="s">
        <v>65</v>
      </c>
      <c r="C33" s="14" t="s">
        <v>142</v>
      </c>
      <c r="D33" s="17">
        <v>20684940</v>
      </c>
      <c r="E33" s="17">
        <v>8000000</v>
      </c>
      <c r="F33" s="14" t="s">
        <v>111</v>
      </c>
      <c r="G33" s="18" t="s">
        <v>81</v>
      </c>
      <c r="H33" s="14" t="s">
        <v>113</v>
      </c>
      <c r="I33" s="14" t="s">
        <v>81</v>
      </c>
      <c r="J33" s="14" t="s">
        <v>86</v>
      </c>
      <c r="K33" s="14" t="s">
        <v>78</v>
      </c>
      <c r="L33" s="32">
        <v>15</v>
      </c>
      <c r="M33" s="32">
        <v>9</v>
      </c>
      <c r="N33" s="32">
        <v>8</v>
      </c>
      <c r="O33" s="32">
        <v>4</v>
      </c>
      <c r="P33" s="32">
        <v>7</v>
      </c>
      <c r="Q33" s="32">
        <v>4</v>
      </c>
      <c r="R33" s="32">
        <v>3</v>
      </c>
      <c r="S33" s="8">
        <f t="shared" si="0"/>
        <v>50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</row>
    <row r="34" spans="1:71" s="7" customFormat="1" ht="12.75" customHeight="1" x14ac:dyDescent="0.2">
      <c r="A34" s="16" t="s">
        <v>182</v>
      </c>
      <c r="B34" s="14" t="s">
        <v>66</v>
      </c>
      <c r="C34" s="14" t="s">
        <v>143</v>
      </c>
      <c r="D34" s="17">
        <v>10671750</v>
      </c>
      <c r="E34" s="17">
        <v>3800000</v>
      </c>
      <c r="F34" s="16" t="s">
        <v>100</v>
      </c>
      <c r="G34" s="18" t="s">
        <v>81</v>
      </c>
      <c r="H34" s="14" t="s">
        <v>108</v>
      </c>
      <c r="I34" s="14" t="s">
        <v>78</v>
      </c>
      <c r="J34" s="14" t="s">
        <v>95</v>
      </c>
      <c r="K34" s="14" t="s">
        <v>78</v>
      </c>
      <c r="L34" s="32">
        <v>28</v>
      </c>
      <c r="M34" s="32">
        <v>10</v>
      </c>
      <c r="N34" s="32">
        <v>10</v>
      </c>
      <c r="O34" s="32">
        <v>4</v>
      </c>
      <c r="P34" s="32">
        <v>5</v>
      </c>
      <c r="Q34" s="32">
        <v>3</v>
      </c>
      <c r="R34" s="32">
        <v>2</v>
      </c>
      <c r="S34" s="8">
        <f t="shared" si="0"/>
        <v>62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</row>
    <row r="35" spans="1:71" s="7" customFormat="1" ht="12.75" customHeight="1" x14ac:dyDescent="0.2">
      <c r="A35" s="16" t="s">
        <v>179</v>
      </c>
      <c r="B35" s="14" t="s">
        <v>67</v>
      </c>
      <c r="C35" s="14" t="s">
        <v>144</v>
      </c>
      <c r="D35" s="17">
        <v>33568000</v>
      </c>
      <c r="E35" s="17">
        <v>9850000</v>
      </c>
      <c r="F35" s="16"/>
      <c r="G35" s="18"/>
      <c r="H35" s="14" t="s">
        <v>118</v>
      </c>
      <c r="I35" s="14" t="s">
        <v>78</v>
      </c>
      <c r="J35" s="14" t="s">
        <v>87</v>
      </c>
      <c r="K35" s="14" t="s">
        <v>78</v>
      </c>
      <c r="L35" s="32">
        <v>24</v>
      </c>
      <c r="M35" s="32">
        <v>11</v>
      </c>
      <c r="N35" s="32">
        <v>9</v>
      </c>
      <c r="O35" s="32">
        <v>5</v>
      </c>
      <c r="P35" s="32">
        <v>7</v>
      </c>
      <c r="Q35" s="32">
        <v>5</v>
      </c>
      <c r="R35" s="32">
        <v>4</v>
      </c>
      <c r="S35" s="8">
        <f t="shared" si="0"/>
        <v>65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</row>
    <row r="36" spans="1:71" s="7" customFormat="1" ht="12.75" customHeight="1" x14ac:dyDescent="0.2">
      <c r="A36" s="16" t="s">
        <v>180</v>
      </c>
      <c r="B36" s="14" t="s">
        <v>68</v>
      </c>
      <c r="C36" s="14" t="s">
        <v>145</v>
      </c>
      <c r="D36" s="17">
        <v>24270000</v>
      </c>
      <c r="E36" s="17">
        <v>8000000</v>
      </c>
      <c r="F36" s="16" t="s">
        <v>112</v>
      </c>
      <c r="G36" s="18" t="s">
        <v>81</v>
      </c>
      <c r="H36" s="14"/>
      <c r="I36" s="14"/>
      <c r="J36" s="14" t="s">
        <v>89</v>
      </c>
      <c r="K36" s="14" t="s">
        <v>78</v>
      </c>
      <c r="L36" s="32">
        <v>26</v>
      </c>
      <c r="M36" s="32">
        <v>11</v>
      </c>
      <c r="N36" s="32">
        <v>9</v>
      </c>
      <c r="O36" s="32">
        <v>5</v>
      </c>
      <c r="P36" s="32">
        <v>8</v>
      </c>
      <c r="Q36" s="32">
        <v>6</v>
      </c>
      <c r="R36" s="32">
        <v>4</v>
      </c>
      <c r="S36" s="8">
        <f t="shared" si="0"/>
        <v>69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</row>
    <row r="37" spans="1:71" s="7" customFormat="1" ht="12.75" customHeight="1" x14ac:dyDescent="0.2">
      <c r="A37" s="16" t="s">
        <v>186</v>
      </c>
      <c r="B37" s="14" t="s">
        <v>69</v>
      </c>
      <c r="C37" s="14" t="s">
        <v>146</v>
      </c>
      <c r="D37" s="17">
        <v>68925300</v>
      </c>
      <c r="E37" s="17">
        <v>12000000</v>
      </c>
      <c r="F37" s="14"/>
      <c r="G37" s="18"/>
      <c r="H37" s="14" t="s">
        <v>111</v>
      </c>
      <c r="I37" s="14" t="s">
        <v>81</v>
      </c>
      <c r="J37" s="14"/>
      <c r="K37" s="14"/>
      <c r="L37" s="32">
        <v>20</v>
      </c>
      <c r="M37" s="32">
        <v>15</v>
      </c>
      <c r="N37" s="32">
        <v>8</v>
      </c>
      <c r="O37" s="32">
        <v>3</v>
      </c>
      <c r="P37" s="32">
        <v>2</v>
      </c>
      <c r="Q37" s="32">
        <v>2</v>
      </c>
      <c r="R37" s="32">
        <v>3</v>
      </c>
      <c r="S37" s="8">
        <f t="shared" si="0"/>
        <v>53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</row>
    <row r="38" spans="1:71" s="7" customFormat="1" ht="12.75" customHeight="1" x14ac:dyDescent="0.2">
      <c r="A38" s="16" t="s">
        <v>163</v>
      </c>
      <c r="B38" s="14" t="s">
        <v>70</v>
      </c>
      <c r="C38" s="14" t="s">
        <v>147</v>
      </c>
      <c r="D38" s="17">
        <v>67487000</v>
      </c>
      <c r="E38" s="17">
        <v>16000000</v>
      </c>
      <c r="F38" s="16"/>
      <c r="G38" s="18"/>
      <c r="H38" s="14" t="s">
        <v>105</v>
      </c>
      <c r="I38" s="14" t="s">
        <v>78</v>
      </c>
      <c r="J38" s="14" t="s">
        <v>90</v>
      </c>
      <c r="K38" s="14" t="s">
        <v>78</v>
      </c>
      <c r="L38" s="32">
        <v>24</v>
      </c>
      <c r="M38" s="32">
        <v>13</v>
      </c>
      <c r="N38" s="32">
        <v>11</v>
      </c>
      <c r="O38" s="32">
        <v>5</v>
      </c>
      <c r="P38" s="32">
        <v>9</v>
      </c>
      <c r="Q38" s="32">
        <v>7</v>
      </c>
      <c r="R38" s="32">
        <v>5</v>
      </c>
      <c r="S38" s="8">
        <f t="shared" si="0"/>
        <v>74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</row>
    <row r="39" spans="1:71" s="7" customFormat="1" ht="12" x14ac:dyDescent="0.2">
      <c r="A39" s="16" t="s">
        <v>169</v>
      </c>
      <c r="B39" s="14" t="s">
        <v>71</v>
      </c>
      <c r="C39" s="14" t="s">
        <v>148</v>
      </c>
      <c r="D39" s="17">
        <v>80560948</v>
      </c>
      <c r="E39" s="17">
        <v>18000000</v>
      </c>
      <c r="F39" s="16"/>
      <c r="G39" s="18"/>
      <c r="H39" s="14" t="s">
        <v>105</v>
      </c>
      <c r="I39" s="14" t="s">
        <v>78</v>
      </c>
      <c r="J39" s="14" t="s">
        <v>94</v>
      </c>
      <c r="K39" s="14" t="s">
        <v>78</v>
      </c>
      <c r="L39" s="32">
        <v>25</v>
      </c>
      <c r="M39" s="32">
        <v>13</v>
      </c>
      <c r="N39" s="32">
        <v>12</v>
      </c>
      <c r="O39" s="32">
        <v>5</v>
      </c>
      <c r="P39" s="32">
        <v>6</v>
      </c>
      <c r="Q39" s="32">
        <v>5</v>
      </c>
      <c r="R39" s="32">
        <v>4</v>
      </c>
      <c r="S39" s="8">
        <f t="shared" si="0"/>
        <v>70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</row>
    <row r="40" spans="1:71" s="7" customFormat="1" ht="12.75" customHeight="1" x14ac:dyDescent="0.2">
      <c r="A40" s="16" t="s">
        <v>174</v>
      </c>
      <c r="B40" s="14" t="s">
        <v>72</v>
      </c>
      <c r="C40" s="14" t="s">
        <v>149</v>
      </c>
      <c r="D40" s="17">
        <v>26580000</v>
      </c>
      <c r="E40" s="17">
        <v>10000000</v>
      </c>
      <c r="F40" s="14" t="s">
        <v>113</v>
      </c>
      <c r="G40" s="18" t="s">
        <v>81</v>
      </c>
      <c r="H40" s="14" t="s">
        <v>97</v>
      </c>
      <c r="I40" s="14" t="s">
        <v>78</v>
      </c>
      <c r="J40" s="14" t="s">
        <v>79</v>
      </c>
      <c r="K40" s="14" t="s">
        <v>78</v>
      </c>
      <c r="L40" s="32">
        <v>22</v>
      </c>
      <c r="M40" s="32">
        <v>12</v>
      </c>
      <c r="N40" s="32">
        <v>11</v>
      </c>
      <c r="O40" s="32">
        <v>5</v>
      </c>
      <c r="P40" s="32">
        <v>7</v>
      </c>
      <c r="Q40" s="32">
        <v>6</v>
      </c>
      <c r="R40" s="32">
        <v>4</v>
      </c>
      <c r="S40" s="8">
        <f t="shared" si="0"/>
        <v>67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</row>
    <row r="41" spans="1:71" s="7" customFormat="1" ht="12.75" customHeight="1" x14ac:dyDescent="0.2">
      <c r="A41" s="16" t="s">
        <v>160</v>
      </c>
      <c r="B41" s="14" t="s">
        <v>63</v>
      </c>
      <c r="C41" s="14" t="s">
        <v>150</v>
      </c>
      <c r="D41" s="17">
        <v>46850000</v>
      </c>
      <c r="E41" s="17">
        <v>12000000</v>
      </c>
      <c r="F41" s="14"/>
      <c r="G41" s="18"/>
      <c r="H41" s="14"/>
      <c r="I41" s="14"/>
      <c r="J41" s="14" t="s">
        <v>80</v>
      </c>
      <c r="K41" s="14" t="s">
        <v>78</v>
      </c>
      <c r="L41" s="32">
        <v>35</v>
      </c>
      <c r="M41" s="32">
        <v>13</v>
      </c>
      <c r="N41" s="32">
        <v>12</v>
      </c>
      <c r="O41" s="32">
        <v>5</v>
      </c>
      <c r="P41" s="32">
        <v>7</v>
      </c>
      <c r="Q41" s="32">
        <v>8</v>
      </c>
      <c r="R41" s="32">
        <v>5</v>
      </c>
      <c r="S41" s="8">
        <f t="shared" si="0"/>
        <v>85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</row>
    <row r="42" spans="1:71" s="7" customFormat="1" ht="12.75" customHeight="1" x14ac:dyDescent="0.2">
      <c r="A42" s="16" t="s">
        <v>173</v>
      </c>
      <c r="B42" s="14" t="s">
        <v>73</v>
      </c>
      <c r="C42" s="14" t="s">
        <v>151</v>
      </c>
      <c r="D42" s="17">
        <v>38860300</v>
      </c>
      <c r="E42" s="17">
        <v>10000000</v>
      </c>
      <c r="F42" s="14" t="s">
        <v>114</v>
      </c>
      <c r="G42" s="18" t="s">
        <v>78</v>
      </c>
      <c r="H42" s="14"/>
      <c r="I42" s="14"/>
      <c r="J42" s="14" t="s">
        <v>96</v>
      </c>
      <c r="K42" s="14" t="s">
        <v>78</v>
      </c>
      <c r="L42" s="32">
        <v>26</v>
      </c>
      <c r="M42" s="32">
        <v>12</v>
      </c>
      <c r="N42" s="32">
        <v>10</v>
      </c>
      <c r="O42" s="32">
        <v>5</v>
      </c>
      <c r="P42" s="32">
        <v>7</v>
      </c>
      <c r="Q42" s="32">
        <v>5</v>
      </c>
      <c r="R42" s="32">
        <v>5</v>
      </c>
      <c r="S42" s="8">
        <f t="shared" si="0"/>
        <v>70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</row>
    <row r="43" spans="1:71" s="7" customFormat="1" ht="12.75" customHeight="1" x14ac:dyDescent="0.2">
      <c r="A43" s="19" t="s">
        <v>159</v>
      </c>
      <c r="B43" s="9" t="s">
        <v>74</v>
      </c>
      <c r="C43" s="9" t="s">
        <v>152</v>
      </c>
      <c r="D43" s="20">
        <v>33615160</v>
      </c>
      <c r="E43" s="20">
        <v>11000000</v>
      </c>
      <c r="F43" s="16" t="s">
        <v>105</v>
      </c>
      <c r="G43" s="18" t="s">
        <v>78</v>
      </c>
      <c r="H43" s="14" t="s">
        <v>110</v>
      </c>
      <c r="I43" s="14" t="s">
        <v>78</v>
      </c>
      <c r="J43" s="14" t="s">
        <v>93</v>
      </c>
      <c r="K43" s="14" t="s">
        <v>78</v>
      </c>
      <c r="L43" s="32">
        <v>34</v>
      </c>
      <c r="M43" s="32">
        <v>11</v>
      </c>
      <c r="N43" s="32">
        <v>13</v>
      </c>
      <c r="O43" s="32">
        <v>5</v>
      </c>
      <c r="P43" s="32">
        <v>7</v>
      </c>
      <c r="Q43" s="32">
        <v>7</v>
      </c>
      <c r="R43" s="32">
        <v>4</v>
      </c>
      <c r="S43" s="8">
        <f t="shared" si="0"/>
        <v>81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</row>
    <row r="44" spans="1:71" s="7" customFormat="1" ht="12.75" customHeight="1" x14ac:dyDescent="0.2">
      <c r="A44" s="16" t="s">
        <v>161</v>
      </c>
      <c r="B44" s="14" t="s">
        <v>75</v>
      </c>
      <c r="C44" s="14" t="s">
        <v>153</v>
      </c>
      <c r="D44" s="17">
        <v>14200000</v>
      </c>
      <c r="E44" s="17">
        <v>3500000</v>
      </c>
      <c r="F44" s="16" t="s">
        <v>115</v>
      </c>
      <c r="G44" s="18" t="s">
        <v>78</v>
      </c>
      <c r="H44" s="14"/>
      <c r="I44" s="14"/>
      <c r="J44" s="14" t="s">
        <v>84</v>
      </c>
      <c r="K44" s="14" t="s">
        <v>78</v>
      </c>
      <c r="L44" s="32">
        <v>34</v>
      </c>
      <c r="M44" s="32">
        <v>12</v>
      </c>
      <c r="N44" s="32">
        <v>13</v>
      </c>
      <c r="O44" s="32">
        <v>5</v>
      </c>
      <c r="P44" s="32">
        <v>9</v>
      </c>
      <c r="Q44" s="32">
        <v>9</v>
      </c>
      <c r="R44" s="32">
        <v>4</v>
      </c>
      <c r="S44" s="8">
        <f t="shared" si="0"/>
        <v>86</v>
      </c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</row>
    <row r="45" spans="1:71" s="7" customFormat="1" ht="12.75" customHeight="1" x14ac:dyDescent="0.2">
      <c r="A45" s="16" t="s">
        <v>172</v>
      </c>
      <c r="B45" s="14" t="s">
        <v>76</v>
      </c>
      <c r="C45" s="14" t="s">
        <v>154</v>
      </c>
      <c r="D45" s="17">
        <v>14044100</v>
      </c>
      <c r="E45" s="17">
        <v>7000000</v>
      </c>
      <c r="F45" s="16" t="s">
        <v>116</v>
      </c>
      <c r="G45" s="18" t="s">
        <v>78</v>
      </c>
      <c r="H45" s="14" t="s">
        <v>100</v>
      </c>
      <c r="I45" s="14" t="s">
        <v>81</v>
      </c>
      <c r="J45" s="14" t="s">
        <v>85</v>
      </c>
      <c r="K45" s="14" t="s">
        <v>78</v>
      </c>
      <c r="L45" s="32">
        <v>30</v>
      </c>
      <c r="M45" s="32">
        <v>11</v>
      </c>
      <c r="N45" s="32">
        <v>11</v>
      </c>
      <c r="O45" s="32">
        <v>5</v>
      </c>
      <c r="P45" s="32">
        <v>7</v>
      </c>
      <c r="Q45" s="32">
        <v>7</v>
      </c>
      <c r="R45" s="32">
        <v>3</v>
      </c>
      <c r="S45" s="8">
        <f t="shared" si="0"/>
        <v>74</v>
      </c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</row>
    <row r="46" spans="1:71" ht="12" x14ac:dyDescent="0.3">
      <c r="D46" s="11">
        <f>SUM(D13:D45)</f>
        <v>1102818101</v>
      </c>
      <c r="E46" s="11">
        <f>SUM(E13:E45)</f>
        <v>306028000</v>
      </c>
      <c r="F46" s="11"/>
    </row>
    <row r="47" spans="1:71" ht="12" x14ac:dyDescent="0.3">
      <c r="E47" s="11"/>
      <c r="F47" s="11"/>
      <c r="G47" s="11"/>
      <c r="H47" s="11"/>
      <c r="S47" s="2" t="s">
        <v>20</v>
      </c>
    </row>
    <row r="48" spans="1:71" ht="12" x14ac:dyDescent="0.3"/>
    <row r="49" ht="12" x14ac:dyDescent="0.3"/>
    <row r="50" ht="12" x14ac:dyDescent="0.3"/>
    <row r="51" ht="12" x14ac:dyDescent="0.3"/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45" xr:uid="{49040C1E-ACDD-4D6D-8BBD-999FAE7ED72F}">
      <formula1>40</formula1>
    </dataValidation>
    <dataValidation type="decimal" operator="lessThanOrEqual" allowBlank="1" showInputMessage="1" showErrorMessage="1" error="max. 15" sqref="M13:N45" xr:uid="{86A06448-3342-4D89-AA66-39A825D6B9CE}">
      <formula1>15</formula1>
    </dataValidation>
    <dataValidation type="decimal" operator="lessThanOrEqual" allowBlank="1" showInputMessage="1" showErrorMessage="1" error="max. 10" sqref="P13:Q45" xr:uid="{CC892FBD-15A6-479B-9520-EC025FFBE313}">
      <formula1>10</formula1>
    </dataValidation>
    <dataValidation type="decimal" operator="lessThanOrEqual" allowBlank="1" showInputMessage="1" showErrorMessage="1" error="max. 5" sqref="O13:O45 R13:R45" xr:uid="{CE6AF271-8F63-4E59-8EF6-436363C827D1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CF781-D170-46A8-9091-212E321069D2}">
  <dimension ref="A1:BS51"/>
  <sheetViews>
    <sheetView workbookViewId="0"/>
  </sheetViews>
  <sheetFormatPr defaultColWidth="9.109375" defaultRowHeight="14.4" x14ac:dyDescent="0.3"/>
  <cols>
    <col min="1" max="1" width="11.5546875" style="2" customWidth="1"/>
    <col min="2" max="2" width="30" style="2" bestFit="1" customWidth="1"/>
    <col min="3" max="3" width="43.5546875" style="2" customWidth="1"/>
    <col min="4" max="4" width="15.5546875" style="2" customWidth="1"/>
    <col min="5" max="5" width="15" style="2" customWidth="1"/>
    <col min="6" max="6" width="15.5546875" style="2" customWidth="1"/>
    <col min="7" max="7" width="5.5546875" style="3" customWidth="1"/>
    <col min="8" max="8" width="15.5546875" style="3" customWidth="1"/>
    <col min="9" max="9" width="5.5546875" style="2" customWidth="1"/>
    <col min="10" max="10" width="15.5546875" style="2" customWidth="1"/>
    <col min="11" max="11" width="5.5546875" style="2" customWidth="1"/>
    <col min="12" max="12" width="9.5546875" style="2" customWidth="1"/>
    <col min="13" max="19" width="9.44140625" style="2" customWidth="1"/>
    <col min="20" max="16384" width="9.109375" style="2"/>
  </cols>
  <sheetData>
    <row r="1" spans="1:71" ht="38.25" customHeight="1" x14ac:dyDescent="0.3">
      <c r="A1" s="1" t="s">
        <v>38</v>
      </c>
    </row>
    <row r="2" spans="1:71" ht="12.6" x14ac:dyDescent="0.3">
      <c r="A2" s="4" t="s">
        <v>43</v>
      </c>
      <c r="D2" s="4" t="s">
        <v>24</v>
      </c>
    </row>
    <row r="3" spans="1:71" ht="12.6" x14ac:dyDescent="0.3">
      <c r="A3" s="4" t="s">
        <v>41</v>
      </c>
      <c r="D3" s="2" t="s">
        <v>35</v>
      </c>
    </row>
    <row r="4" spans="1:71" ht="12.6" x14ac:dyDescent="0.3">
      <c r="A4" s="4" t="s">
        <v>45</v>
      </c>
      <c r="D4" s="2" t="s">
        <v>36</v>
      </c>
    </row>
    <row r="5" spans="1:71" ht="12.6" x14ac:dyDescent="0.3">
      <c r="A5" s="4" t="s">
        <v>39</v>
      </c>
      <c r="D5" s="2" t="s">
        <v>37</v>
      </c>
    </row>
    <row r="6" spans="1:71" ht="12.6" x14ac:dyDescent="0.3">
      <c r="A6" s="2" t="s">
        <v>44</v>
      </c>
    </row>
    <row r="7" spans="1:71" ht="12.6" x14ac:dyDescent="0.3">
      <c r="A7" s="12" t="s">
        <v>42</v>
      </c>
      <c r="D7" s="4" t="s">
        <v>25</v>
      </c>
    </row>
    <row r="8" spans="1:71" ht="39.6" customHeight="1" x14ac:dyDescent="0.3">
      <c r="D8" s="23" t="s">
        <v>40</v>
      </c>
      <c r="E8" s="23"/>
      <c r="F8" s="23"/>
      <c r="G8" s="23"/>
      <c r="H8" s="23"/>
      <c r="I8" s="23"/>
      <c r="J8" s="23"/>
      <c r="K8" s="23"/>
    </row>
    <row r="9" spans="1:71" ht="12.6" customHeight="1" x14ac:dyDescent="0.3">
      <c r="A9" s="4"/>
    </row>
    <row r="10" spans="1:71" ht="26.4" customHeight="1" x14ac:dyDescent="0.3">
      <c r="A10" s="24" t="s">
        <v>0</v>
      </c>
      <c r="B10" s="24" t="s">
        <v>1</v>
      </c>
      <c r="C10" s="24" t="s">
        <v>19</v>
      </c>
      <c r="D10" s="24" t="s">
        <v>13</v>
      </c>
      <c r="E10" s="27" t="s">
        <v>2</v>
      </c>
      <c r="F10" s="24" t="s">
        <v>32</v>
      </c>
      <c r="G10" s="24"/>
      <c r="H10" s="24" t="s">
        <v>33</v>
      </c>
      <c r="I10" s="24"/>
      <c r="J10" s="24" t="s">
        <v>34</v>
      </c>
      <c r="K10" s="24"/>
      <c r="L10" s="24" t="s">
        <v>15</v>
      </c>
      <c r="M10" s="24" t="s">
        <v>14</v>
      </c>
      <c r="N10" s="24" t="s">
        <v>16</v>
      </c>
      <c r="O10" s="24" t="s">
        <v>29</v>
      </c>
      <c r="P10" s="24" t="s">
        <v>30</v>
      </c>
      <c r="Q10" s="24" t="s">
        <v>31</v>
      </c>
      <c r="R10" s="24" t="s">
        <v>3</v>
      </c>
      <c r="S10" s="24" t="s">
        <v>4</v>
      </c>
    </row>
    <row r="11" spans="1:71" ht="59.4" customHeight="1" x14ac:dyDescent="0.3">
      <c r="A11" s="26"/>
      <c r="B11" s="26"/>
      <c r="C11" s="26"/>
      <c r="D11" s="26"/>
      <c r="E11" s="28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</row>
    <row r="12" spans="1:71" ht="29.1" customHeight="1" x14ac:dyDescent="0.3">
      <c r="A12" s="25"/>
      <c r="B12" s="25"/>
      <c r="C12" s="25"/>
      <c r="D12" s="25"/>
      <c r="E12" s="29"/>
      <c r="F12" s="5" t="s">
        <v>26</v>
      </c>
      <c r="G12" s="21" t="s">
        <v>27</v>
      </c>
      <c r="H12" s="21" t="s">
        <v>26</v>
      </c>
      <c r="I12" s="21" t="s">
        <v>27</v>
      </c>
      <c r="J12" s="21" t="s">
        <v>26</v>
      </c>
      <c r="K12" s="21" t="s">
        <v>27</v>
      </c>
      <c r="L12" s="21" t="s">
        <v>28</v>
      </c>
      <c r="M12" s="21" t="s">
        <v>21</v>
      </c>
      <c r="N12" s="21" t="s">
        <v>21</v>
      </c>
      <c r="O12" s="21" t="s">
        <v>22</v>
      </c>
      <c r="P12" s="21" t="s">
        <v>23</v>
      </c>
      <c r="Q12" s="21" t="s">
        <v>23</v>
      </c>
      <c r="R12" s="21" t="s">
        <v>22</v>
      </c>
      <c r="S12" s="21"/>
    </row>
    <row r="13" spans="1:71" s="7" customFormat="1" ht="12.75" customHeight="1" x14ac:dyDescent="0.2">
      <c r="A13" s="16" t="s">
        <v>176</v>
      </c>
      <c r="B13" s="14" t="s">
        <v>46</v>
      </c>
      <c r="C13" s="14" t="s">
        <v>122</v>
      </c>
      <c r="D13" s="17">
        <v>41735000</v>
      </c>
      <c r="E13" s="17">
        <v>11500000</v>
      </c>
      <c r="F13" s="16" t="s">
        <v>97</v>
      </c>
      <c r="G13" s="18" t="s">
        <v>78</v>
      </c>
      <c r="H13" s="14" t="s">
        <v>101</v>
      </c>
      <c r="I13" s="14" t="s">
        <v>78</v>
      </c>
      <c r="J13" s="14" t="s">
        <v>77</v>
      </c>
      <c r="K13" s="14" t="s">
        <v>78</v>
      </c>
      <c r="L13" s="32">
        <v>28</v>
      </c>
      <c r="M13" s="32">
        <v>11</v>
      </c>
      <c r="N13" s="32">
        <v>10</v>
      </c>
      <c r="O13" s="32">
        <v>5</v>
      </c>
      <c r="P13" s="32">
        <v>6</v>
      </c>
      <c r="Q13" s="32">
        <v>6</v>
      </c>
      <c r="R13" s="32">
        <v>4</v>
      </c>
      <c r="S13" s="8">
        <f>SUM(L13:R13)</f>
        <v>70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</row>
    <row r="14" spans="1:71" s="7" customFormat="1" ht="12.75" customHeight="1" x14ac:dyDescent="0.2">
      <c r="A14" s="16" t="s">
        <v>185</v>
      </c>
      <c r="B14" s="14" t="s">
        <v>47</v>
      </c>
      <c r="C14" s="14" t="s">
        <v>123</v>
      </c>
      <c r="D14" s="17">
        <v>22666697</v>
      </c>
      <c r="E14" s="17">
        <v>1500000</v>
      </c>
      <c r="F14" s="14" t="s">
        <v>98</v>
      </c>
      <c r="G14" s="18" t="s">
        <v>81</v>
      </c>
      <c r="H14" s="14" t="s">
        <v>117</v>
      </c>
      <c r="I14" s="14" t="s">
        <v>81</v>
      </c>
      <c r="J14" s="14" t="s">
        <v>79</v>
      </c>
      <c r="K14" s="14" t="s">
        <v>78</v>
      </c>
      <c r="L14" s="32">
        <v>26</v>
      </c>
      <c r="M14" s="32">
        <v>10</v>
      </c>
      <c r="N14" s="32">
        <v>10</v>
      </c>
      <c r="O14" s="32">
        <v>4</v>
      </c>
      <c r="P14" s="32">
        <v>7</v>
      </c>
      <c r="Q14" s="32">
        <v>7</v>
      </c>
      <c r="R14" s="32">
        <v>4</v>
      </c>
      <c r="S14" s="8">
        <f t="shared" ref="S14:S45" si="0">SUM(L14:R14)</f>
        <v>68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</row>
    <row r="15" spans="1:71" s="7" customFormat="1" ht="12.75" customHeight="1" x14ac:dyDescent="0.2">
      <c r="A15" s="16" t="s">
        <v>162</v>
      </c>
      <c r="B15" s="14" t="s">
        <v>48</v>
      </c>
      <c r="C15" s="14" t="s">
        <v>124</v>
      </c>
      <c r="D15" s="17">
        <v>20938696</v>
      </c>
      <c r="E15" s="17">
        <v>5500000</v>
      </c>
      <c r="F15" s="14" t="s">
        <v>99</v>
      </c>
      <c r="G15" s="18" t="s">
        <v>78</v>
      </c>
      <c r="H15" s="14" t="s">
        <v>108</v>
      </c>
      <c r="I15" s="14" t="s">
        <v>78</v>
      </c>
      <c r="J15" s="14" t="s">
        <v>80</v>
      </c>
      <c r="K15" s="14" t="s">
        <v>81</v>
      </c>
      <c r="L15" s="32">
        <v>35</v>
      </c>
      <c r="M15" s="32">
        <v>13</v>
      </c>
      <c r="N15" s="32">
        <v>13</v>
      </c>
      <c r="O15" s="32">
        <v>5</v>
      </c>
      <c r="P15" s="32">
        <v>8</v>
      </c>
      <c r="Q15" s="32">
        <v>8</v>
      </c>
      <c r="R15" s="32">
        <v>2</v>
      </c>
      <c r="S15" s="8">
        <f t="shared" si="0"/>
        <v>84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</row>
    <row r="16" spans="1:71" s="7" customFormat="1" ht="12.75" customHeight="1" x14ac:dyDescent="0.2">
      <c r="A16" s="16" t="s">
        <v>188</v>
      </c>
      <c r="B16" s="14" t="s">
        <v>49</v>
      </c>
      <c r="C16" s="14" t="s">
        <v>125</v>
      </c>
      <c r="D16" s="17">
        <v>877000</v>
      </c>
      <c r="E16" s="17">
        <v>578000</v>
      </c>
      <c r="F16" s="16" t="s">
        <v>100</v>
      </c>
      <c r="G16" s="18" t="s">
        <v>81</v>
      </c>
      <c r="H16" s="14" t="s">
        <v>118</v>
      </c>
      <c r="I16" s="14" t="s">
        <v>81</v>
      </c>
      <c r="J16" s="14" t="s">
        <v>82</v>
      </c>
      <c r="K16" s="14" t="s">
        <v>81</v>
      </c>
      <c r="L16" s="32">
        <v>10</v>
      </c>
      <c r="M16" s="32">
        <v>5</v>
      </c>
      <c r="N16" s="32">
        <v>5</v>
      </c>
      <c r="O16" s="32">
        <v>3</v>
      </c>
      <c r="P16" s="32">
        <v>6</v>
      </c>
      <c r="Q16" s="32">
        <v>6</v>
      </c>
      <c r="R16" s="32">
        <v>2</v>
      </c>
      <c r="S16" s="8">
        <f t="shared" si="0"/>
        <v>37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</row>
    <row r="17" spans="1:71" s="7" customFormat="1" ht="12.75" customHeight="1" x14ac:dyDescent="0.2">
      <c r="A17" s="16" t="s">
        <v>156</v>
      </c>
      <c r="B17" s="14" t="s">
        <v>50</v>
      </c>
      <c r="C17" s="14" t="s">
        <v>126</v>
      </c>
      <c r="D17" s="17">
        <v>48716900</v>
      </c>
      <c r="E17" s="17">
        <v>16000000</v>
      </c>
      <c r="F17" s="16"/>
      <c r="G17" s="18"/>
      <c r="H17" s="14" t="s">
        <v>99</v>
      </c>
      <c r="I17" s="14" t="s">
        <v>78</v>
      </c>
      <c r="J17" s="14" t="s">
        <v>83</v>
      </c>
      <c r="K17" s="14" t="s">
        <v>78</v>
      </c>
      <c r="L17" s="32">
        <v>36</v>
      </c>
      <c r="M17" s="32">
        <v>13</v>
      </c>
      <c r="N17" s="32">
        <v>13</v>
      </c>
      <c r="O17" s="32">
        <v>5</v>
      </c>
      <c r="P17" s="32">
        <v>9</v>
      </c>
      <c r="Q17" s="32">
        <v>9</v>
      </c>
      <c r="R17" s="32">
        <v>4</v>
      </c>
      <c r="S17" s="8">
        <f t="shared" si="0"/>
        <v>89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</row>
    <row r="18" spans="1:71" s="7" customFormat="1" ht="12" x14ac:dyDescent="0.2">
      <c r="A18" s="16" t="s">
        <v>165</v>
      </c>
      <c r="B18" s="14" t="s">
        <v>51</v>
      </c>
      <c r="C18" s="14" t="s">
        <v>127</v>
      </c>
      <c r="D18" s="17">
        <v>29931000</v>
      </c>
      <c r="E18" s="17">
        <v>11000000</v>
      </c>
      <c r="F18" s="16" t="s">
        <v>101</v>
      </c>
      <c r="G18" s="18" t="s">
        <v>78</v>
      </c>
      <c r="H18" s="14"/>
      <c r="I18" s="14"/>
      <c r="J18" s="14" t="s">
        <v>84</v>
      </c>
      <c r="K18" s="14" t="s">
        <v>78</v>
      </c>
      <c r="L18" s="32">
        <v>32</v>
      </c>
      <c r="M18" s="32">
        <v>10</v>
      </c>
      <c r="N18" s="32">
        <v>11</v>
      </c>
      <c r="O18" s="32">
        <v>5</v>
      </c>
      <c r="P18" s="32">
        <v>7</v>
      </c>
      <c r="Q18" s="32">
        <v>8</v>
      </c>
      <c r="R18" s="32">
        <v>3</v>
      </c>
      <c r="S18" s="8">
        <f t="shared" si="0"/>
        <v>76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</row>
    <row r="19" spans="1:71" s="7" customFormat="1" ht="12.75" customHeight="1" x14ac:dyDescent="0.2">
      <c r="A19" s="16" t="s">
        <v>181</v>
      </c>
      <c r="B19" s="14" t="s">
        <v>52</v>
      </c>
      <c r="C19" s="14" t="s">
        <v>128</v>
      </c>
      <c r="D19" s="17">
        <v>11790600</v>
      </c>
      <c r="E19" s="17">
        <v>6000000</v>
      </c>
      <c r="F19" s="14" t="s">
        <v>102</v>
      </c>
      <c r="G19" s="18" t="s">
        <v>78</v>
      </c>
      <c r="H19" s="14" t="s">
        <v>118</v>
      </c>
      <c r="I19" s="14" t="s">
        <v>78</v>
      </c>
      <c r="J19" s="14" t="s">
        <v>85</v>
      </c>
      <c r="K19" s="14" t="s">
        <v>78</v>
      </c>
      <c r="L19" s="32">
        <v>26</v>
      </c>
      <c r="M19" s="32">
        <v>12</v>
      </c>
      <c r="N19" s="32">
        <v>9</v>
      </c>
      <c r="O19" s="32">
        <v>4</v>
      </c>
      <c r="P19" s="32">
        <v>8</v>
      </c>
      <c r="Q19" s="32">
        <v>6</v>
      </c>
      <c r="R19" s="32">
        <v>4</v>
      </c>
      <c r="S19" s="8">
        <f t="shared" si="0"/>
        <v>69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</row>
    <row r="20" spans="1:71" s="7" customFormat="1" ht="12.75" customHeight="1" x14ac:dyDescent="0.2">
      <c r="A20" s="16" t="s">
        <v>178</v>
      </c>
      <c r="B20" s="14" t="s">
        <v>53</v>
      </c>
      <c r="C20" s="14" t="s">
        <v>129</v>
      </c>
      <c r="D20" s="17">
        <v>23927100</v>
      </c>
      <c r="E20" s="17">
        <v>9500000</v>
      </c>
      <c r="F20" s="16"/>
      <c r="G20" s="18"/>
      <c r="H20" s="14" t="s">
        <v>119</v>
      </c>
      <c r="I20" s="14" t="s">
        <v>78</v>
      </c>
      <c r="J20" s="14" t="s">
        <v>86</v>
      </c>
      <c r="K20" s="14" t="s">
        <v>78</v>
      </c>
      <c r="L20" s="32">
        <v>26</v>
      </c>
      <c r="M20" s="32">
        <v>12</v>
      </c>
      <c r="N20" s="32">
        <v>9</v>
      </c>
      <c r="O20" s="32">
        <v>4</v>
      </c>
      <c r="P20" s="32">
        <v>8</v>
      </c>
      <c r="Q20" s="32">
        <v>6</v>
      </c>
      <c r="R20" s="32">
        <v>5</v>
      </c>
      <c r="S20" s="8">
        <f t="shared" si="0"/>
        <v>70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</row>
    <row r="21" spans="1:71" s="7" customFormat="1" ht="13.5" customHeight="1" x14ac:dyDescent="0.2">
      <c r="A21" s="16" t="s">
        <v>167</v>
      </c>
      <c r="B21" s="14" t="s">
        <v>53</v>
      </c>
      <c r="C21" s="14" t="s">
        <v>130</v>
      </c>
      <c r="D21" s="17">
        <v>8077000</v>
      </c>
      <c r="E21" s="17">
        <v>3000000</v>
      </c>
      <c r="F21" s="16"/>
      <c r="G21" s="18"/>
      <c r="H21" s="14" t="s">
        <v>109</v>
      </c>
      <c r="I21" s="14" t="s">
        <v>81</v>
      </c>
      <c r="J21" s="14" t="s">
        <v>87</v>
      </c>
      <c r="K21" s="14" t="s">
        <v>78</v>
      </c>
      <c r="L21" s="32">
        <v>30</v>
      </c>
      <c r="M21" s="32">
        <v>12</v>
      </c>
      <c r="N21" s="32">
        <v>10</v>
      </c>
      <c r="O21" s="32">
        <v>4</v>
      </c>
      <c r="P21" s="32">
        <v>8</v>
      </c>
      <c r="Q21" s="32">
        <v>6</v>
      </c>
      <c r="R21" s="32">
        <v>5</v>
      </c>
      <c r="S21" s="8">
        <f t="shared" si="0"/>
        <v>75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</row>
    <row r="22" spans="1:71" s="7" customFormat="1" ht="12.75" customHeight="1" x14ac:dyDescent="0.2">
      <c r="A22" s="16" t="s">
        <v>166</v>
      </c>
      <c r="B22" s="14" t="s">
        <v>54</v>
      </c>
      <c r="C22" s="14" t="s">
        <v>131</v>
      </c>
      <c r="D22" s="17">
        <v>28085600</v>
      </c>
      <c r="E22" s="17">
        <v>8000000</v>
      </c>
      <c r="F22" s="14" t="s">
        <v>103</v>
      </c>
      <c r="G22" s="18" t="s">
        <v>81</v>
      </c>
      <c r="H22" s="14" t="s">
        <v>106</v>
      </c>
      <c r="I22" s="14" t="s">
        <v>78</v>
      </c>
      <c r="J22" s="14" t="s">
        <v>88</v>
      </c>
      <c r="K22" s="14" t="s">
        <v>78</v>
      </c>
      <c r="L22" s="32">
        <v>32</v>
      </c>
      <c r="M22" s="32">
        <v>11</v>
      </c>
      <c r="N22" s="32">
        <v>11</v>
      </c>
      <c r="O22" s="32">
        <v>5</v>
      </c>
      <c r="P22" s="32">
        <v>8</v>
      </c>
      <c r="Q22" s="32">
        <v>8</v>
      </c>
      <c r="R22" s="32">
        <v>4</v>
      </c>
      <c r="S22" s="8">
        <f t="shared" si="0"/>
        <v>79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</row>
    <row r="23" spans="1:71" s="7" customFormat="1" ht="12.75" customHeight="1" x14ac:dyDescent="0.2">
      <c r="A23" s="16" t="s">
        <v>170</v>
      </c>
      <c r="B23" s="14" t="s">
        <v>55</v>
      </c>
      <c r="C23" s="14" t="s">
        <v>132</v>
      </c>
      <c r="D23" s="17">
        <v>25312400</v>
      </c>
      <c r="E23" s="17">
        <v>11000000</v>
      </c>
      <c r="F23" s="14"/>
      <c r="G23" s="18"/>
      <c r="H23" s="14"/>
      <c r="I23" s="14"/>
      <c r="J23" s="14" t="s">
        <v>89</v>
      </c>
      <c r="K23" s="14" t="s">
        <v>78</v>
      </c>
      <c r="L23" s="32">
        <v>32</v>
      </c>
      <c r="M23" s="32">
        <v>10</v>
      </c>
      <c r="N23" s="32">
        <v>10</v>
      </c>
      <c r="O23" s="32">
        <v>5</v>
      </c>
      <c r="P23" s="32">
        <v>6</v>
      </c>
      <c r="Q23" s="32">
        <v>8</v>
      </c>
      <c r="R23" s="32">
        <v>4</v>
      </c>
      <c r="S23" s="8">
        <f t="shared" si="0"/>
        <v>75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</row>
    <row r="24" spans="1:71" s="7" customFormat="1" ht="12.75" customHeight="1" x14ac:dyDescent="0.2">
      <c r="A24" s="16" t="s">
        <v>175</v>
      </c>
      <c r="B24" s="14" t="s">
        <v>56</v>
      </c>
      <c r="C24" s="14" t="s">
        <v>133</v>
      </c>
      <c r="D24" s="17">
        <v>15200000</v>
      </c>
      <c r="E24" s="17">
        <v>5000000</v>
      </c>
      <c r="F24" s="14" t="s">
        <v>104</v>
      </c>
      <c r="G24" s="18" t="s">
        <v>78</v>
      </c>
      <c r="H24" s="14" t="s">
        <v>110</v>
      </c>
      <c r="I24" s="14" t="s">
        <v>78</v>
      </c>
      <c r="J24" s="14"/>
      <c r="K24" s="14"/>
      <c r="L24" s="32">
        <v>25</v>
      </c>
      <c r="M24" s="32">
        <v>10</v>
      </c>
      <c r="N24" s="32">
        <v>10</v>
      </c>
      <c r="O24" s="32">
        <v>5</v>
      </c>
      <c r="P24" s="32">
        <v>7</v>
      </c>
      <c r="Q24" s="32">
        <v>7</v>
      </c>
      <c r="R24" s="32">
        <v>4</v>
      </c>
      <c r="S24" s="8">
        <f t="shared" si="0"/>
        <v>68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</row>
    <row r="25" spans="1:71" s="7" customFormat="1" ht="12.75" customHeight="1" x14ac:dyDescent="0.2">
      <c r="A25" s="16" t="s">
        <v>183</v>
      </c>
      <c r="B25" s="14" t="s">
        <v>57</v>
      </c>
      <c r="C25" s="14" t="s">
        <v>134</v>
      </c>
      <c r="D25" s="17">
        <v>49247000</v>
      </c>
      <c r="E25" s="17">
        <v>11000000</v>
      </c>
      <c r="F25" s="16" t="s">
        <v>105</v>
      </c>
      <c r="G25" s="18" t="s">
        <v>78</v>
      </c>
      <c r="H25" s="14" t="s">
        <v>120</v>
      </c>
      <c r="I25" s="14" t="s">
        <v>78</v>
      </c>
      <c r="J25" s="14" t="s">
        <v>90</v>
      </c>
      <c r="K25" s="14" t="s">
        <v>78</v>
      </c>
      <c r="L25" s="32">
        <v>31</v>
      </c>
      <c r="M25" s="32">
        <v>10</v>
      </c>
      <c r="N25" s="32">
        <v>9</v>
      </c>
      <c r="O25" s="32">
        <v>5</v>
      </c>
      <c r="P25" s="32">
        <v>6</v>
      </c>
      <c r="Q25" s="32">
        <v>3</v>
      </c>
      <c r="R25" s="32">
        <v>4</v>
      </c>
      <c r="S25" s="8">
        <f t="shared" si="0"/>
        <v>68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</row>
    <row r="26" spans="1:71" s="7" customFormat="1" ht="12" x14ac:dyDescent="0.2">
      <c r="A26" s="16" t="s">
        <v>158</v>
      </c>
      <c r="B26" s="14" t="s">
        <v>58</v>
      </c>
      <c r="C26" s="14" t="s">
        <v>135</v>
      </c>
      <c r="D26" s="17">
        <v>56531300</v>
      </c>
      <c r="E26" s="17">
        <v>15000000</v>
      </c>
      <c r="F26" s="16" t="s">
        <v>106</v>
      </c>
      <c r="G26" s="18" t="s">
        <v>78</v>
      </c>
      <c r="H26" s="14" t="s">
        <v>116</v>
      </c>
      <c r="I26" s="14" t="s">
        <v>78</v>
      </c>
      <c r="J26" s="14" t="s">
        <v>91</v>
      </c>
      <c r="K26" s="14" t="s">
        <v>78</v>
      </c>
      <c r="L26" s="32">
        <v>35</v>
      </c>
      <c r="M26" s="32">
        <v>12</v>
      </c>
      <c r="N26" s="32">
        <v>12</v>
      </c>
      <c r="O26" s="32">
        <v>5</v>
      </c>
      <c r="P26" s="32">
        <v>9</v>
      </c>
      <c r="Q26" s="32">
        <v>9</v>
      </c>
      <c r="R26" s="32">
        <v>4</v>
      </c>
      <c r="S26" s="8">
        <f t="shared" si="0"/>
        <v>86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</row>
    <row r="27" spans="1:71" s="7" customFormat="1" ht="12.75" customHeight="1" x14ac:dyDescent="0.2">
      <c r="A27" s="16" t="s">
        <v>171</v>
      </c>
      <c r="B27" s="14" t="s">
        <v>59</v>
      </c>
      <c r="C27" s="14" t="s">
        <v>136</v>
      </c>
      <c r="D27" s="17">
        <v>17000000</v>
      </c>
      <c r="E27" s="17">
        <v>10000000</v>
      </c>
      <c r="F27" s="16" t="s">
        <v>107</v>
      </c>
      <c r="G27" s="18" t="s">
        <v>78</v>
      </c>
      <c r="H27" s="14" t="s">
        <v>100</v>
      </c>
      <c r="I27" s="14" t="s">
        <v>78</v>
      </c>
      <c r="J27" s="14" t="s">
        <v>79</v>
      </c>
      <c r="K27" s="14" t="s">
        <v>78</v>
      </c>
      <c r="L27" s="32">
        <v>29</v>
      </c>
      <c r="M27" s="32">
        <v>10</v>
      </c>
      <c r="N27" s="32">
        <v>10</v>
      </c>
      <c r="O27" s="32">
        <v>5</v>
      </c>
      <c r="P27" s="32">
        <v>6</v>
      </c>
      <c r="Q27" s="32">
        <v>6</v>
      </c>
      <c r="R27" s="32">
        <v>4</v>
      </c>
      <c r="S27" s="8">
        <f t="shared" si="0"/>
        <v>70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</row>
    <row r="28" spans="1:71" s="7" customFormat="1" ht="12.75" customHeight="1" x14ac:dyDescent="0.2">
      <c r="A28" s="16" t="s">
        <v>184</v>
      </c>
      <c r="B28" s="14" t="s">
        <v>60</v>
      </c>
      <c r="C28" s="14" t="s">
        <v>137</v>
      </c>
      <c r="D28" s="17">
        <v>25408000</v>
      </c>
      <c r="E28" s="17">
        <v>5000000</v>
      </c>
      <c r="F28" s="14" t="s">
        <v>108</v>
      </c>
      <c r="G28" s="18" t="s">
        <v>78</v>
      </c>
      <c r="H28" s="14"/>
      <c r="I28" s="14"/>
      <c r="J28" s="14" t="s">
        <v>92</v>
      </c>
      <c r="K28" s="14" t="s">
        <v>81</v>
      </c>
      <c r="L28" s="32">
        <v>24</v>
      </c>
      <c r="M28" s="32">
        <v>12</v>
      </c>
      <c r="N28" s="32">
        <v>9</v>
      </c>
      <c r="O28" s="32">
        <v>5</v>
      </c>
      <c r="P28" s="32">
        <v>7</v>
      </c>
      <c r="Q28" s="32">
        <v>6</v>
      </c>
      <c r="R28" s="32">
        <v>2</v>
      </c>
      <c r="S28" s="8">
        <f t="shared" si="0"/>
        <v>65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</row>
    <row r="29" spans="1:71" s="7" customFormat="1" ht="12.75" customHeight="1" x14ac:dyDescent="0.2">
      <c r="A29" s="19" t="s">
        <v>168</v>
      </c>
      <c r="B29" s="9" t="s">
        <v>61</v>
      </c>
      <c r="C29" s="9" t="s">
        <v>138</v>
      </c>
      <c r="D29" s="20">
        <v>40600000</v>
      </c>
      <c r="E29" s="20">
        <v>10000000</v>
      </c>
      <c r="F29" s="16"/>
      <c r="G29" s="18"/>
      <c r="H29" s="14"/>
      <c r="I29" s="14"/>
      <c r="J29" s="14" t="s">
        <v>82</v>
      </c>
      <c r="K29" s="14" t="s">
        <v>78</v>
      </c>
      <c r="L29" s="32">
        <v>30</v>
      </c>
      <c r="M29" s="32">
        <v>11</v>
      </c>
      <c r="N29" s="32">
        <v>11</v>
      </c>
      <c r="O29" s="32">
        <v>5</v>
      </c>
      <c r="P29" s="32">
        <v>8</v>
      </c>
      <c r="Q29" s="32">
        <v>8</v>
      </c>
      <c r="R29" s="32">
        <v>2</v>
      </c>
      <c r="S29" s="8">
        <f t="shared" si="0"/>
        <v>75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</row>
    <row r="30" spans="1:71" s="7" customFormat="1" ht="12.75" customHeight="1" x14ac:dyDescent="0.2">
      <c r="A30" s="16" t="s">
        <v>164</v>
      </c>
      <c r="B30" s="14" t="s">
        <v>62</v>
      </c>
      <c r="C30" s="14" t="s">
        <v>139</v>
      </c>
      <c r="D30" s="17">
        <v>81131310</v>
      </c>
      <c r="E30" s="17">
        <v>19300000</v>
      </c>
      <c r="F30" s="16"/>
      <c r="G30" s="18"/>
      <c r="H30" s="14" t="s">
        <v>121</v>
      </c>
      <c r="I30" s="14" t="s">
        <v>78</v>
      </c>
      <c r="J30" s="14" t="s">
        <v>93</v>
      </c>
      <c r="K30" s="14" t="s">
        <v>78</v>
      </c>
      <c r="L30" s="32">
        <v>33</v>
      </c>
      <c r="M30" s="32">
        <v>12</v>
      </c>
      <c r="N30" s="32">
        <v>12</v>
      </c>
      <c r="O30" s="32">
        <v>5</v>
      </c>
      <c r="P30" s="32">
        <v>5</v>
      </c>
      <c r="Q30" s="32">
        <v>8</v>
      </c>
      <c r="R30" s="32">
        <v>4</v>
      </c>
      <c r="S30" s="8">
        <f t="shared" si="0"/>
        <v>79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</row>
    <row r="31" spans="1:71" s="7" customFormat="1" ht="12" x14ac:dyDescent="0.2">
      <c r="A31" s="16" t="s">
        <v>157</v>
      </c>
      <c r="B31" s="14" t="s">
        <v>63</v>
      </c>
      <c r="C31" s="14" t="s">
        <v>140</v>
      </c>
      <c r="D31" s="17">
        <v>45500000</v>
      </c>
      <c r="E31" s="17">
        <v>8000000</v>
      </c>
      <c r="F31" s="16" t="s">
        <v>109</v>
      </c>
      <c r="G31" s="18" t="s">
        <v>81</v>
      </c>
      <c r="H31" s="14"/>
      <c r="I31" s="14"/>
      <c r="J31" s="14" t="s">
        <v>94</v>
      </c>
      <c r="K31" s="14" t="s">
        <v>78</v>
      </c>
      <c r="L31" s="32">
        <v>36</v>
      </c>
      <c r="M31" s="32">
        <v>13</v>
      </c>
      <c r="N31" s="32">
        <v>13</v>
      </c>
      <c r="O31" s="32">
        <v>5</v>
      </c>
      <c r="P31" s="32">
        <v>8</v>
      </c>
      <c r="Q31" s="32">
        <v>8</v>
      </c>
      <c r="R31" s="32">
        <v>5</v>
      </c>
      <c r="S31" s="8">
        <f t="shared" si="0"/>
        <v>88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</row>
    <row r="32" spans="1:71" s="7" customFormat="1" ht="12.75" customHeight="1" x14ac:dyDescent="0.2">
      <c r="A32" s="16" t="s">
        <v>177</v>
      </c>
      <c r="B32" s="14" t="s">
        <v>64</v>
      </c>
      <c r="C32" s="14" t="s">
        <v>141</v>
      </c>
      <c r="D32" s="17">
        <v>29825000</v>
      </c>
      <c r="E32" s="17">
        <v>10000000</v>
      </c>
      <c r="F32" s="14" t="s">
        <v>110</v>
      </c>
      <c r="G32" s="18" t="s">
        <v>78</v>
      </c>
      <c r="H32" s="14" t="s">
        <v>101</v>
      </c>
      <c r="I32" s="14" t="s">
        <v>81</v>
      </c>
      <c r="J32" s="14" t="s">
        <v>85</v>
      </c>
      <c r="K32" s="14" t="s">
        <v>78</v>
      </c>
      <c r="L32" s="32">
        <v>27</v>
      </c>
      <c r="M32" s="32">
        <v>12</v>
      </c>
      <c r="N32" s="32">
        <v>9</v>
      </c>
      <c r="O32" s="32">
        <v>5</v>
      </c>
      <c r="P32" s="32">
        <v>7</v>
      </c>
      <c r="Q32" s="32">
        <v>6</v>
      </c>
      <c r="R32" s="32">
        <v>5</v>
      </c>
      <c r="S32" s="8">
        <f t="shared" si="0"/>
        <v>71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</row>
    <row r="33" spans="1:71" s="7" customFormat="1" ht="12.75" customHeight="1" x14ac:dyDescent="0.2">
      <c r="A33" s="16" t="s">
        <v>187</v>
      </c>
      <c r="B33" s="14" t="s">
        <v>65</v>
      </c>
      <c r="C33" s="14" t="s">
        <v>142</v>
      </c>
      <c r="D33" s="17">
        <v>20684940</v>
      </c>
      <c r="E33" s="17">
        <v>8000000</v>
      </c>
      <c r="F33" s="14" t="s">
        <v>111</v>
      </c>
      <c r="G33" s="18" t="s">
        <v>81</v>
      </c>
      <c r="H33" s="14" t="s">
        <v>113</v>
      </c>
      <c r="I33" s="14" t="s">
        <v>81</v>
      </c>
      <c r="J33" s="14" t="s">
        <v>86</v>
      </c>
      <c r="K33" s="14" t="s">
        <v>78</v>
      </c>
      <c r="L33" s="32">
        <v>10</v>
      </c>
      <c r="M33" s="32">
        <v>9</v>
      </c>
      <c r="N33" s="32">
        <v>8</v>
      </c>
      <c r="O33" s="32">
        <v>5</v>
      </c>
      <c r="P33" s="32">
        <v>7</v>
      </c>
      <c r="Q33" s="32">
        <v>7</v>
      </c>
      <c r="R33" s="32">
        <v>3</v>
      </c>
      <c r="S33" s="8">
        <f t="shared" si="0"/>
        <v>49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</row>
    <row r="34" spans="1:71" s="7" customFormat="1" ht="12.75" customHeight="1" x14ac:dyDescent="0.2">
      <c r="A34" s="16" t="s">
        <v>182</v>
      </c>
      <c r="B34" s="14" t="s">
        <v>66</v>
      </c>
      <c r="C34" s="14" t="s">
        <v>143</v>
      </c>
      <c r="D34" s="17">
        <v>10671750</v>
      </c>
      <c r="E34" s="17">
        <v>3800000</v>
      </c>
      <c r="F34" s="16" t="s">
        <v>100</v>
      </c>
      <c r="G34" s="18" t="s">
        <v>81</v>
      </c>
      <c r="H34" s="14" t="s">
        <v>108</v>
      </c>
      <c r="I34" s="14" t="s">
        <v>78</v>
      </c>
      <c r="J34" s="14" t="s">
        <v>95</v>
      </c>
      <c r="K34" s="14" t="s">
        <v>78</v>
      </c>
      <c r="L34" s="32">
        <v>32</v>
      </c>
      <c r="M34" s="32">
        <v>10</v>
      </c>
      <c r="N34" s="32">
        <v>10</v>
      </c>
      <c r="O34" s="32">
        <v>5</v>
      </c>
      <c r="P34" s="32">
        <v>6</v>
      </c>
      <c r="Q34" s="32">
        <v>5</v>
      </c>
      <c r="R34" s="32">
        <v>2</v>
      </c>
      <c r="S34" s="8">
        <f t="shared" si="0"/>
        <v>70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</row>
    <row r="35" spans="1:71" s="7" customFormat="1" ht="12.75" customHeight="1" x14ac:dyDescent="0.2">
      <c r="A35" s="16" t="s">
        <v>179</v>
      </c>
      <c r="B35" s="14" t="s">
        <v>67</v>
      </c>
      <c r="C35" s="14" t="s">
        <v>144</v>
      </c>
      <c r="D35" s="17">
        <v>33568000</v>
      </c>
      <c r="E35" s="17">
        <v>9850000</v>
      </c>
      <c r="F35" s="16"/>
      <c r="G35" s="18"/>
      <c r="H35" s="14" t="s">
        <v>118</v>
      </c>
      <c r="I35" s="14" t="s">
        <v>78</v>
      </c>
      <c r="J35" s="14" t="s">
        <v>87</v>
      </c>
      <c r="K35" s="14" t="s">
        <v>78</v>
      </c>
      <c r="L35" s="32">
        <v>28</v>
      </c>
      <c r="M35" s="32">
        <v>12</v>
      </c>
      <c r="N35" s="32">
        <v>9</v>
      </c>
      <c r="O35" s="32">
        <v>5</v>
      </c>
      <c r="P35" s="32">
        <v>7</v>
      </c>
      <c r="Q35" s="32">
        <v>6</v>
      </c>
      <c r="R35" s="32">
        <v>4</v>
      </c>
      <c r="S35" s="8">
        <f t="shared" si="0"/>
        <v>71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</row>
    <row r="36" spans="1:71" s="7" customFormat="1" ht="12.75" customHeight="1" x14ac:dyDescent="0.2">
      <c r="A36" s="16" t="s">
        <v>180</v>
      </c>
      <c r="B36" s="14" t="s">
        <v>68</v>
      </c>
      <c r="C36" s="14" t="s">
        <v>145</v>
      </c>
      <c r="D36" s="17">
        <v>24270000</v>
      </c>
      <c r="E36" s="17">
        <v>8000000</v>
      </c>
      <c r="F36" s="16" t="s">
        <v>112</v>
      </c>
      <c r="G36" s="18" t="s">
        <v>81</v>
      </c>
      <c r="H36" s="14"/>
      <c r="I36" s="14"/>
      <c r="J36" s="14" t="s">
        <v>89</v>
      </c>
      <c r="K36" s="14" t="s">
        <v>78</v>
      </c>
      <c r="L36" s="32">
        <v>22</v>
      </c>
      <c r="M36" s="32">
        <v>11</v>
      </c>
      <c r="N36" s="32">
        <v>9</v>
      </c>
      <c r="O36" s="32">
        <v>5</v>
      </c>
      <c r="P36" s="32">
        <v>7</v>
      </c>
      <c r="Q36" s="32">
        <v>7</v>
      </c>
      <c r="R36" s="32">
        <v>4</v>
      </c>
      <c r="S36" s="8">
        <f t="shared" si="0"/>
        <v>65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</row>
    <row r="37" spans="1:71" s="7" customFormat="1" ht="12.75" customHeight="1" x14ac:dyDescent="0.2">
      <c r="A37" s="16" t="s">
        <v>186</v>
      </c>
      <c r="B37" s="14" t="s">
        <v>69</v>
      </c>
      <c r="C37" s="14" t="s">
        <v>146</v>
      </c>
      <c r="D37" s="17">
        <v>68925300</v>
      </c>
      <c r="E37" s="17">
        <v>12000000</v>
      </c>
      <c r="F37" s="14"/>
      <c r="G37" s="18"/>
      <c r="H37" s="14" t="s">
        <v>111</v>
      </c>
      <c r="I37" s="14" t="s">
        <v>81</v>
      </c>
      <c r="J37" s="14"/>
      <c r="K37" s="14"/>
      <c r="L37" s="32">
        <v>32</v>
      </c>
      <c r="M37" s="32">
        <v>15</v>
      </c>
      <c r="N37" s="32">
        <v>11</v>
      </c>
      <c r="O37" s="32">
        <v>3</v>
      </c>
      <c r="P37" s="32">
        <v>2</v>
      </c>
      <c r="Q37" s="32">
        <v>2</v>
      </c>
      <c r="R37" s="32">
        <v>3</v>
      </c>
      <c r="S37" s="8">
        <f t="shared" si="0"/>
        <v>68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</row>
    <row r="38" spans="1:71" s="7" customFormat="1" ht="12.75" customHeight="1" x14ac:dyDescent="0.2">
      <c r="A38" s="16" t="s">
        <v>163</v>
      </c>
      <c r="B38" s="14" t="s">
        <v>70</v>
      </c>
      <c r="C38" s="14" t="s">
        <v>147</v>
      </c>
      <c r="D38" s="17">
        <v>67487000</v>
      </c>
      <c r="E38" s="17">
        <v>16000000</v>
      </c>
      <c r="F38" s="16"/>
      <c r="G38" s="18"/>
      <c r="H38" s="14" t="s">
        <v>105</v>
      </c>
      <c r="I38" s="14" t="s">
        <v>78</v>
      </c>
      <c r="J38" s="14" t="s">
        <v>90</v>
      </c>
      <c r="K38" s="14" t="s">
        <v>78</v>
      </c>
      <c r="L38" s="32">
        <v>29</v>
      </c>
      <c r="M38" s="32">
        <v>13</v>
      </c>
      <c r="N38" s="32">
        <v>12</v>
      </c>
      <c r="O38" s="32">
        <v>5</v>
      </c>
      <c r="P38" s="32">
        <v>8</v>
      </c>
      <c r="Q38" s="32">
        <v>7</v>
      </c>
      <c r="R38" s="32">
        <v>5</v>
      </c>
      <c r="S38" s="8">
        <f t="shared" si="0"/>
        <v>79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</row>
    <row r="39" spans="1:71" s="7" customFormat="1" ht="12" x14ac:dyDescent="0.2">
      <c r="A39" s="16" t="s">
        <v>169</v>
      </c>
      <c r="B39" s="14" t="s">
        <v>71</v>
      </c>
      <c r="C39" s="14" t="s">
        <v>148</v>
      </c>
      <c r="D39" s="17">
        <v>80560948</v>
      </c>
      <c r="E39" s="17">
        <v>18000000</v>
      </c>
      <c r="F39" s="16"/>
      <c r="G39" s="18"/>
      <c r="H39" s="14" t="s">
        <v>105</v>
      </c>
      <c r="I39" s="14" t="s">
        <v>78</v>
      </c>
      <c r="J39" s="14" t="s">
        <v>94</v>
      </c>
      <c r="K39" s="14" t="s">
        <v>78</v>
      </c>
      <c r="L39" s="32">
        <v>30</v>
      </c>
      <c r="M39" s="32">
        <v>13</v>
      </c>
      <c r="N39" s="32">
        <v>12</v>
      </c>
      <c r="O39" s="32">
        <v>5</v>
      </c>
      <c r="P39" s="32">
        <v>8</v>
      </c>
      <c r="Q39" s="32">
        <v>7</v>
      </c>
      <c r="R39" s="32">
        <v>4</v>
      </c>
      <c r="S39" s="8">
        <f t="shared" si="0"/>
        <v>79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</row>
    <row r="40" spans="1:71" s="7" customFormat="1" ht="12.75" customHeight="1" x14ac:dyDescent="0.2">
      <c r="A40" s="16" t="s">
        <v>174</v>
      </c>
      <c r="B40" s="14" t="s">
        <v>72</v>
      </c>
      <c r="C40" s="14" t="s">
        <v>149</v>
      </c>
      <c r="D40" s="17">
        <v>26580000</v>
      </c>
      <c r="E40" s="17">
        <v>10000000</v>
      </c>
      <c r="F40" s="14" t="s">
        <v>113</v>
      </c>
      <c r="G40" s="18" t="s">
        <v>81</v>
      </c>
      <c r="H40" s="14" t="s">
        <v>97</v>
      </c>
      <c r="I40" s="14" t="s">
        <v>78</v>
      </c>
      <c r="J40" s="14" t="s">
        <v>79</v>
      </c>
      <c r="K40" s="14" t="s">
        <v>78</v>
      </c>
      <c r="L40" s="32">
        <v>24</v>
      </c>
      <c r="M40" s="32">
        <v>12</v>
      </c>
      <c r="N40" s="32">
        <v>9</v>
      </c>
      <c r="O40" s="32">
        <v>5</v>
      </c>
      <c r="P40" s="32">
        <v>8</v>
      </c>
      <c r="Q40" s="32">
        <v>7</v>
      </c>
      <c r="R40" s="32">
        <v>4</v>
      </c>
      <c r="S40" s="8">
        <f t="shared" si="0"/>
        <v>69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</row>
    <row r="41" spans="1:71" s="7" customFormat="1" ht="12.75" customHeight="1" x14ac:dyDescent="0.2">
      <c r="A41" s="16" t="s">
        <v>160</v>
      </c>
      <c r="B41" s="14" t="s">
        <v>63</v>
      </c>
      <c r="C41" s="14" t="s">
        <v>150</v>
      </c>
      <c r="D41" s="17">
        <v>46850000</v>
      </c>
      <c r="E41" s="17">
        <v>12000000</v>
      </c>
      <c r="F41" s="14"/>
      <c r="G41" s="18"/>
      <c r="H41" s="14"/>
      <c r="I41" s="14"/>
      <c r="J41" s="14" t="s">
        <v>80</v>
      </c>
      <c r="K41" s="14" t="s">
        <v>78</v>
      </c>
      <c r="L41" s="32">
        <v>35</v>
      </c>
      <c r="M41" s="32">
        <v>14</v>
      </c>
      <c r="N41" s="32">
        <v>13</v>
      </c>
      <c r="O41" s="32">
        <v>5</v>
      </c>
      <c r="P41" s="32">
        <v>8</v>
      </c>
      <c r="Q41" s="32">
        <v>8</v>
      </c>
      <c r="R41" s="32">
        <v>5</v>
      </c>
      <c r="S41" s="8">
        <f t="shared" si="0"/>
        <v>88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</row>
    <row r="42" spans="1:71" s="7" customFormat="1" ht="12.75" customHeight="1" x14ac:dyDescent="0.2">
      <c r="A42" s="16" t="s">
        <v>173</v>
      </c>
      <c r="B42" s="14" t="s">
        <v>73</v>
      </c>
      <c r="C42" s="14" t="s">
        <v>151</v>
      </c>
      <c r="D42" s="17">
        <v>38860300</v>
      </c>
      <c r="E42" s="17">
        <v>10000000</v>
      </c>
      <c r="F42" s="14" t="s">
        <v>114</v>
      </c>
      <c r="G42" s="18" t="s">
        <v>78</v>
      </c>
      <c r="H42" s="14"/>
      <c r="I42" s="14"/>
      <c r="J42" s="14" t="s">
        <v>96</v>
      </c>
      <c r="K42" s="14" t="s">
        <v>78</v>
      </c>
      <c r="L42" s="32">
        <v>33</v>
      </c>
      <c r="M42" s="32">
        <v>12</v>
      </c>
      <c r="N42" s="32">
        <v>12</v>
      </c>
      <c r="O42" s="32">
        <v>1</v>
      </c>
      <c r="P42" s="32">
        <v>5</v>
      </c>
      <c r="Q42" s="32">
        <v>5</v>
      </c>
      <c r="R42" s="32">
        <v>5</v>
      </c>
      <c r="S42" s="8">
        <f t="shared" si="0"/>
        <v>73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</row>
    <row r="43" spans="1:71" s="7" customFormat="1" ht="12.75" customHeight="1" x14ac:dyDescent="0.2">
      <c r="A43" s="19" t="s">
        <v>159</v>
      </c>
      <c r="B43" s="9" t="s">
        <v>74</v>
      </c>
      <c r="C43" s="9" t="s">
        <v>152</v>
      </c>
      <c r="D43" s="20">
        <v>33615160</v>
      </c>
      <c r="E43" s="20">
        <v>11000000</v>
      </c>
      <c r="F43" s="16" t="s">
        <v>105</v>
      </c>
      <c r="G43" s="18" t="s">
        <v>78</v>
      </c>
      <c r="H43" s="14" t="s">
        <v>110</v>
      </c>
      <c r="I43" s="14" t="s">
        <v>78</v>
      </c>
      <c r="J43" s="14" t="s">
        <v>93</v>
      </c>
      <c r="K43" s="14" t="s">
        <v>78</v>
      </c>
      <c r="L43" s="32">
        <v>38</v>
      </c>
      <c r="M43" s="32">
        <v>12</v>
      </c>
      <c r="N43" s="32">
        <v>12</v>
      </c>
      <c r="O43" s="32">
        <v>5</v>
      </c>
      <c r="P43" s="32">
        <v>6</v>
      </c>
      <c r="Q43" s="32">
        <v>7</v>
      </c>
      <c r="R43" s="32">
        <v>5</v>
      </c>
      <c r="S43" s="8">
        <f t="shared" si="0"/>
        <v>85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</row>
    <row r="44" spans="1:71" s="7" customFormat="1" ht="12.75" customHeight="1" x14ac:dyDescent="0.2">
      <c r="A44" s="16" t="s">
        <v>161</v>
      </c>
      <c r="B44" s="14" t="s">
        <v>75</v>
      </c>
      <c r="C44" s="14" t="s">
        <v>153</v>
      </c>
      <c r="D44" s="17">
        <v>14200000</v>
      </c>
      <c r="E44" s="17">
        <v>3500000</v>
      </c>
      <c r="F44" s="16" t="s">
        <v>115</v>
      </c>
      <c r="G44" s="18" t="s">
        <v>78</v>
      </c>
      <c r="H44" s="14"/>
      <c r="I44" s="14"/>
      <c r="J44" s="14" t="s">
        <v>84</v>
      </c>
      <c r="K44" s="14" t="s">
        <v>78</v>
      </c>
      <c r="L44" s="32">
        <v>33</v>
      </c>
      <c r="M44" s="32">
        <v>13</v>
      </c>
      <c r="N44" s="32">
        <v>11</v>
      </c>
      <c r="O44" s="32">
        <v>5</v>
      </c>
      <c r="P44" s="32">
        <v>8</v>
      </c>
      <c r="Q44" s="32">
        <v>8</v>
      </c>
      <c r="R44" s="32">
        <v>4</v>
      </c>
      <c r="S44" s="8">
        <f t="shared" si="0"/>
        <v>82</v>
      </c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</row>
    <row r="45" spans="1:71" s="7" customFormat="1" ht="12.75" customHeight="1" x14ac:dyDescent="0.2">
      <c r="A45" s="16" t="s">
        <v>172</v>
      </c>
      <c r="B45" s="14" t="s">
        <v>76</v>
      </c>
      <c r="C45" s="14" t="s">
        <v>154</v>
      </c>
      <c r="D45" s="17">
        <v>14044100</v>
      </c>
      <c r="E45" s="17">
        <v>7000000</v>
      </c>
      <c r="F45" s="16" t="s">
        <v>116</v>
      </c>
      <c r="G45" s="18" t="s">
        <v>78</v>
      </c>
      <c r="H45" s="14" t="s">
        <v>100</v>
      </c>
      <c r="I45" s="14" t="s">
        <v>81</v>
      </c>
      <c r="J45" s="14" t="s">
        <v>85</v>
      </c>
      <c r="K45" s="14" t="s">
        <v>78</v>
      </c>
      <c r="L45" s="32">
        <v>31</v>
      </c>
      <c r="M45" s="32">
        <v>10</v>
      </c>
      <c r="N45" s="32">
        <v>10</v>
      </c>
      <c r="O45" s="32">
        <v>5</v>
      </c>
      <c r="P45" s="32">
        <v>7</v>
      </c>
      <c r="Q45" s="32">
        <v>7</v>
      </c>
      <c r="R45" s="32">
        <v>3</v>
      </c>
      <c r="S45" s="8">
        <f t="shared" si="0"/>
        <v>73</v>
      </c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</row>
    <row r="46" spans="1:71" ht="12" x14ac:dyDescent="0.3">
      <c r="D46" s="11">
        <f>SUM(D13:D45)</f>
        <v>1102818101</v>
      </c>
      <c r="E46" s="11">
        <f>SUM(E13:E45)</f>
        <v>306028000</v>
      </c>
      <c r="F46" s="11"/>
    </row>
    <row r="47" spans="1:71" ht="12" x14ac:dyDescent="0.3">
      <c r="E47" s="11"/>
      <c r="F47" s="11"/>
      <c r="G47" s="11"/>
      <c r="H47" s="11"/>
      <c r="S47" s="2" t="s">
        <v>20</v>
      </c>
    </row>
    <row r="48" spans="1:71" ht="12" x14ac:dyDescent="0.3"/>
    <row r="49" ht="12" x14ac:dyDescent="0.3"/>
    <row r="50" ht="12" x14ac:dyDescent="0.3"/>
    <row r="51" ht="12" x14ac:dyDescent="0.3"/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45" xr:uid="{C2D54BB2-0709-4E84-8619-460E8880D3B7}">
      <formula1>40</formula1>
    </dataValidation>
    <dataValidation type="decimal" operator="lessThanOrEqual" allowBlank="1" showInputMessage="1" showErrorMessage="1" error="max. 15" sqref="M13:N45" xr:uid="{CA3FD9CF-9EBB-4666-9639-C402012C63CB}">
      <formula1>15</formula1>
    </dataValidation>
    <dataValidation type="decimal" operator="lessThanOrEqual" allowBlank="1" showInputMessage="1" showErrorMessage="1" error="max. 10" sqref="P13:Q45" xr:uid="{B8EAD78F-7E1B-4135-8281-D678878369EB}">
      <formula1>10</formula1>
    </dataValidation>
    <dataValidation type="decimal" operator="lessThanOrEqual" allowBlank="1" showInputMessage="1" showErrorMessage="1" error="max. 5" sqref="O13:O45 R13:R45" xr:uid="{038435E9-129A-4E57-8774-A62820DDB038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B2018-A66E-4293-A069-B359A27E41D1}">
  <dimension ref="A1:BS51"/>
  <sheetViews>
    <sheetView workbookViewId="0"/>
  </sheetViews>
  <sheetFormatPr defaultColWidth="9.109375" defaultRowHeight="14.4" x14ac:dyDescent="0.3"/>
  <cols>
    <col min="1" max="1" width="11.5546875" style="2" customWidth="1"/>
    <col min="2" max="2" width="30" style="2" bestFit="1" customWidth="1"/>
    <col min="3" max="3" width="43.5546875" style="2" customWidth="1"/>
    <col min="4" max="4" width="15.5546875" style="2" customWidth="1"/>
    <col min="5" max="5" width="15" style="2" customWidth="1"/>
    <col min="6" max="6" width="15.5546875" style="2" customWidth="1"/>
    <col min="7" max="7" width="5.5546875" style="3" customWidth="1"/>
    <col min="8" max="8" width="15.5546875" style="3" customWidth="1"/>
    <col min="9" max="9" width="5.5546875" style="2" customWidth="1"/>
    <col min="10" max="10" width="15.5546875" style="2" customWidth="1"/>
    <col min="11" max="11" width="5.5546875" style="2" customWidth="1"/>
    <col min="12" max="12" width="9.5546875" style="2" customWidth="1"/>
    <col min="13" max="19" width="9.44140625" style="2" customWidth="1"/>
    <col min="20" max="16384" width="9.109375" style="2"/>
  </cols>
  <sheetData>
    <row r="1" spans="1:71" ht="38.25" customHeight="1" x14ac:dyDescent="0.3">
      <c r="A1" s="1" t="s">
        <v>38</v>
      </c>
    </row>
    <row r="2" spans="1:71" ht="12.6" x14ac:dyDescent="0.3">
      <c r="A2" s="4" t="s">
        <v>43</v>
      </c>
      <c r="D2" s="4" t="s">
        <v>24</v>
      </c>
    </row>
    <row r="3" spans="1:71" ht="12.6" x14ac:dyDescent="0.3">
      <c r="A3" s="4" t="s">
        <v>41</v>
      </c>
      <c r="D3" s="2" t="s">
        <v>35</v>
      </c>
    </row>
    <row r="4" spans="1:71" ht="12.6" x14ac:dyDescent="0.3">
      <c r="A4" s="4" t="s">
        <v>45</v>
      </c>
      <c r="D4" s="2" t="s">
        <v>36</v>
      </c>
    </row>
    <row r="5" spans="1:71" ht="12.6" x14ac:dyDescent="0.3">
      <c r="A5" s="4" t="s">
        <v>39</v>
      </c>
      <c r="D5" s="2" t="s">
        <v>37</v>
      </c>
    </row>
    <row r="6" spans="1:71" ht="12.6" x14ac:dyDescent="0.3">
      <c r="A6" s="2" t="s">
        <v>44</v>
      </c>
    </row>
    <row r="7" spans="1:71" ht="12.6" x14ac:dyDescent="0.3">
      <c r="A7" s="12" t="s">
        <v>42</v>
      </c>
      <c r="D7" s="4" t="s">
        <v>25</v>
      </c>
    </row>
    <row r="8" spans="1:71" ht="39.6" customHeight="1" x14ac:dyDescent="0.3">
      <c r="D8" s="23" t="s">
        <v>40</v>
      </c>
      <c r="E8" s="23"/>
      <c r="F8" s="23"/>
      <c r="G8" s="23"/>
      <c r="H8" s="23"/>
      <c r="I8" s="23"/>
      <c r="J8" s="23"/>
      <c r="K8" s="23"/>
    </row>
    <row r="9" spans="1:71" ht="12.6" customHeight="1" x14ac:dyDescent="0.3">
      <c r="A9" s="4"/>
    </row>
    <row r="10" spans="1:71" ht="26.4" customHeight="1" x14ac:dyDescent="0.3">
      <c r="A10" s="24" t="s">
        <v>0</v>
      </c>
      <c r="B10" s="24" t="s">
        <v>1</v>
      </c>
      <c r="C10" s="24" t="s">
        <v>19</v>
      </c>
      <c r="D10" s="24" t="s">
        <v>13</v>
      </c>
      <c r="E10" s="27" t="s">
        <v>2</v>
      </c>
      <c r="F10" s="24" t="s">
        <v>32</v>
      </c>
      <c r="G10" s="24"/>
      <c r="H10" s="24" t="s">
        <v>33</v>
      </c>
      <c r="I10" s="24"/>
      <c r="J10" s="24" t="s">
        <v>34</v>
      </c>
      <c r="K10" s="24"/>
      <c r="L10" s="24" t="s">
        <v>15</v>
      </c>
      <c r="M10" s="24" t="s">
        <v>14</v>
      </c>
      <c r="N10" s="24" t="s">
        <v>16</v>
      </c>
      <c r="O10" s="24" t="s">
        <v>29</v>
      </c>
      <c r="P10" s="24" t="s">
        <v>30</v>
      </c>
      <c r="Q10" s="24" t="s">
        <v>31</v>
      </c>
      <c r="R10" s="24" t="s">
        <v>3</v>
      </c>
      <c r="S10" s="24" t="s">
        <v>4</v>
      </c>
    </row>
    <row r="11" spans="1:71" ht="59.4" customHeight="1" x14ac:dyDescent="0.3">
      <c r="A11" s="26"/>
      <c r="B11" s="26"/>
      <c r="C11" s="26"/>
      <c r="D11" s="26"/>
      <c r="E11" s="28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</row>
    <row r="12" spans="1:71" ht="29.1" customHeight="1" x14ac:dyDescent="0.3">
      <c r="A12" s="25"/>
      <c r="B12" s="25"/>
      <c r="C12" s="25"/>
      <c r="D12" s="25"/>
      <c r="E12" s="29"/>
      <c r="F12" s="5" t="s">
        <v>26</v>
      </c>
      <c r="G12" s="21" t="s">
        <v>27</v>
      </c>
      <c r="H12" s="21" t="s">
        <v>26</v>
      </c>
      <c r="I12" s="21" t="s">
        <v>27</v>
      </c>
      <c r="J12" s="21" t="s">
        <v>26</v>
      </c>
      <c r="K12" s="21" t="s">
        <v>27</v>
      </c>
      <c r="L12" s="21" t="s">
        <v>28</v>
      </c>
      <c r="M12" s="21" t="s">
        <v>21</v>
      </c>
      <c r="N12" s="21" t="s">
        <v>21</v>
      </c>
      <c r="O12" s="21" t="s">
        <v>22</v>
      </c>
      <c r="P12" s="21" t="s">
        <v>23</v>
      </c>
      <c r="Q12" s="21" t="s">
        <v>23</v>
      </c>
      <c r="R12" s="21" t="s">
        <v>22</v>
      </c>
      <c r="S12" s="21"/>
    </row>
    <row r="13" spans="1:71" s="7" customFormat="1" ht="12.75" customHeight="1" x14ac:dyDescent="0.2">
      <c r="A13" s="16" t="s">
        <v>176</v>
      </c>
      <c r="B13" s="14" t="s">
        <v>46</v>
      </c>
      <c r="C13" s="14" t="s">
        <v>122</v>
      </c>
      <c r="D13" s="17">
        <v>41735000</v>
      </c>
      <c r="E13" s="17">
        <v>11500000</v>
      </c>
      <c r="F13" s="16" t="s">
        <v>97</v>
      </c>
      <c r="G13" s="18" t="s">
        <v>78</v>
      </c>
      <c r="H13" s="14" t="s">
        <v>101</v>
      </c>
      <c r="I13" s="14" t="s">
        <v>78</v>
      </c>
      <c r="J13" s="14" t="s">
        <v>77</v>
      </c>
      <c r="K13" s="14" t="s">
        <v>78</v>
      </c>
      <c r="L13" s="32">
        <v>23</v>
      </c>
      <c r="M13" s="32">
        <v>12</v>
      </c>
      <c r="N13" s="32">
        <v>11</v>
      </c>
      <c r="O13" s="32">
        <v>4</v>
      </c>
      <c r="P13" s="32">
        <v>7</v>
      </c>
      <c r="Q13" s="32">
        <v>8</v>
      </c>
      <c r="R13" s="32">
        <v>4</v>
      </c>
      <c r="S13" s="8">
        <f>SUM(L13:R13)</f>
        <v>69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</row>
    <row r="14" spans="1:71" s="7" customFormat="1" ht="12.75" customHeight="1" x14ac:dyDescent="0.2">
      <c r="A14" s="16" t="s">
        <v>185</v>
      </c>
      <c r="B14" s="14" t="s">
        <v>47</v>
      </c>
      <c r="C14" s="14" t="s">
        <v>123</v>
      </c>
      <c r="D14" s="17">
        <v>22666697</v>
      </c>
      <c r="E14" s="17">
        <v>1500000</v>
      </c>
      <c r="F14" s="14" t="s">
        <v>98</v>
      </c>
      <c r="G14" s="18" t="s">
        <v>81</v>
      </c>
      <c r="H14" s="14" t="s">
        <v>117</v>
      </c>
      <c r="I14" s="14" t="s">
        <v>81</v>
      </c>
      <c r="J14" s="14" t="s">
        <v>79</v>
      </c>
      <c r="K14" s="14" t="s">
        <v>78</v>
      </c>
      <c r="L14" s="32">
        <v>21</v>
      </c>
      <c r="M14" s="32">
        <v>11</v>
      </c>
      <c r="N14" s="32">
        <v>12</v>
      </c>
      <c r="O14" s="32">
        <v>4</v>
      </c>
      <c r="P14" s="32">
        <v>7</v>
      </c>
      <c r="Q14" s="32">
        <v>7</v>
      </c>
      <c r="R14" s="32">
        <v>4</v>
      </c>
      <c r="S14" s="8">
        <f t="shared" ref="S14:S45" si="0">SUM(L14:R14)</f>
        <v>66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</row>
    <row r="15" spans="1:71" s="7" customFormat="1" ht="12.75" customHeight="1" x14ac:dyDescent="0.2">
      <c r="A15" s="16" t="s">
        <v>162</v>
      </c>
      <c r="B15" s="14" t="s">
        <v>48</v>
      </c>
      <c r="C15" s="14" t="s">
        <v>124</v>
      </c>
      <c r="D15" s="17">
        <v>20938696</v>
      </c>
      <c r="E15" s="17">
        <v>5500000</v>
      </c>
      <c r="F15" s="14" t="s">
        <v>99</v>
      </c>
      <c r="G15" s="18" t="s">
        <v>78</v>
      </c>
      <c r="H15" s="14" t="s">
        <v>108</v>
      </c>
      <c r="I15" s="14" t="s">
        <v>78</v>
      </c>
      <c r="J15" s="14" t="s">
        <v>80</v>
      </c>
      <c r="K15" s="14" t="s">
        <v>81</v>
      </c>
      <c r="L15" s="32">
        <v>34</v>
      </c>
      <c r="M15" s="32">
        <v>12</v>
      </c>
      <c r="N15" s="32">
        <v>13</v>
      </c>
      <c r="O15" s="32">
        <v>3</v>
      </c>
      <c r="P15" s="32">
        <v>9</v>
      </c>
      <c r="Q15" s="32">
        <v>7</v>
      </c>
      <c r="R15" s="32">
        <v>2</v>
      </c>
      <c r="S15" s="8">
        <f t="shared" si="0"/>
        <v>80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</row>
    <row r="16" spans="1:71" s="7" customFormat="1" ht="12.75" customHeight="1" x14ac:dyDescent="0.2">
      <c r="A16" s="16" t="s">
        <v>188</v>
      </c>
      <c r="B16" s="14" t="s">
        <v>49</v>
      </c>
      <c r="C16" s="14" t="s">
        <v>125</v>
      </c>
      <c r="D16" s="17">
        <v>877000</v>
      </c>
      <c r="E16" s="17">
        <v>578000</v>
      </c>
      <c r="F16" s="16" t="s">
        <v>100</v>
      </c>
      <c r="G16" s="18" t="s">
        <v>81</v>
      </c>
      <c r="H16" s="14" t="s">
        <v>118</v>
      </c>
      <c r="I16" s="14" t="s">
        <v>81</v>
      </c>
      <c r="J16" s="14" t="s">
        <v>82</v>
      </c>
      <c r="K16" s="14" t="s">
        <v>81</v>
      </c>
      <c r="L16" s="32">
        <v>25</v>
      </c>
      <c r="M16" s="32">
        <v>10</v>
      </c>
      <c r="N16" s="32">
        <v>9</v>
      </c>
      <c r="O16" s="32">
        <v>4</v>
      </c>
      <c r="P16" s="32">
        <v>6</v>
      </c>
      <c r="Q16" s="32">
        <v>6</v>
      </c>
      <c r="R16" s="32">
        <v>5</v>
      </c>
      <c r="S16" s="8">
        <f t="shared" si="0"/>
        <v>65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</row>
    <row r="17" spans="1:71" s="7" customFormat="1" ht="12.75" customHeight="1" x14ac:dyDescent="0.2">
      <c r="A17" s="16" t="s">
        <v>156</v>
      </c>
      <c r="B17" s="14" t="s">
        <v>50</v>
      </c>
      <c r="C17" s="14" t="s">
        <v>126</v>
      </c>
      <c r="D17" s="17">
        <v>48716900</v>
      </c>
      <c r="E17" s="17">
        <v>16000000</v>
      </c>
      <c r="F17" s="16"/>
      <c r="G17" s="18"/>
      <c r="H17" s="14" t="s">
        <v>99</v>
      </c>
      <c r="I17" s="14" t="s">
        <v>78</v>
      </c>
      <c r="J17" s="14" t="s">
        <v>83</v>
      </c>
      <c r="K17" s="14" t="s">
        <v>78</v>
      </c>
      <c r="L17" s="32">
        <v>35</v>
      </c>
      <c r="M17" s="32">
        <v>12</v>
      </c>
      <c r="N17" s="32">
        <v>13</v>
      </c>
      <c r="O17" s="32">
        <v>4</v>
      </c>
      <c r="P17" s="32">
        <v>9</v>
      </c>
      <c r="Q17" s="32">
        <v>9</v>
      </c>
      <c r="R17" s="32">
        <v>3</v>
      </c>
      <c r="S17" s="8">
        <f t="shared" si="0"/>
        <v>85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</row>
    <row r="18" spans="1:71" s="7" customFormat="1" ht="12" x14ac:dyDescent="0.2">
      <c r="A18" s="16" t="s">
        <v>165</v>
      </c>
      <c r="B18" s="14" t="s">
        <v>51</v>
      </c>
      <c r="C18" s="14" t="s">
        <v>127</v>
      </c>
      <c r="D18" s="17">
        <v>29931000</v>
      </c>
      <c r="E18" s="17">
        <v>11000000</v>
      </c>
      <c r="F18" s="16" t="s">
        <v>101</v>
      </c>
      <c r="G18" s="18" t="s">
        <v>78</v>
      </c>
      <c r="H18" s="14"/>
      <c r="I18" s="14"/>
      <c r="J18" s="14" t="s">
        <v>84</v>
      </c>
      <c r="K18" s="14" t="s">
        <v>78</v>
      </c>
      <c r="L18" s="32">
        <v>30</v>
      </c>
      <c r="M18" s="32">
        <v>11</v>
      </c>
      <c r="N18" s="32">
        <v>12</v>
      </c>
      <c r="O18" s="32">
        <v>4</v>
      </c>
      <c r="P18" s="32">
        <v>9</v>
      </c>
      <c r="Q18" s="32">
        <v>8</v>
      </c>
      <c r="R18" s="32">
        <v>4</v>
      </c>
      <c r="S18" s="8">
        <f t="shared" si="0"/>
        <v>78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</row>
    <row r="19" spans="1:71" s="7" customFormat="1" ht="12.75" customHeight="1" x14ac:dyDescent="0.2">
      <c r="A19" s="16" t="s">
        <v>181</v>
      </c>
      <c r="B19" s="14" t="s">
        <v>52</v>
      </c>
      <c r="C19" s="14" t="s">
        <v>128</v>
      </c>
      <c r="D19" s="17">
        <v>11790600</v>
      </c>
      <c r="E19" s="17">
        <v>6000000</v>
      </c>
      <c r="F19" s="14" t="s">
        <v>102</v>
      </c>
      <c r="G19" s="18" t="s">
        <v>78</v>
      </c>
      <c r="H19" s="14" t="s">
        <v>118</v>
      </c>
      <c r="I19" s="14" t="s">
        <v>78</v>
      </c>
      <c r="J19" s="14" t="s">
        <v>85</v>
      </c>
      <c r="K19" s="14" t="s">
        <v>78</v>
      </c>
      <c r="L19" s="32">
        <v>25</v>
      </c>
      <c r="M19" s="32">
        <v>12</v>
      </c>
      <c r="N19" s="32">
        <v>10</v>
      </c>
      <c r="O19" s="32">
        <v>4</v>
      </c>
      <c r="P19" s="32">
        <v>8</v>
      </c>
      <c r="Q19" s="32">
        <v>6</v>
      </c>
      <c r="R19" s="32">
        <v>4</v>
      </c>
      <c r="S19" s="8">
        <f t="shared" si="0"/>
        <v>69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</row>
    <row r="20" spans="1:71" s="7" customFormat="1" ht="12.75" customHeight="1" x14ac:dyDescent="0.2">
      <c r="A20" s="16" t="s">
        <v>178</v>
      </c>
      <c r="B20" s="14" t="s">
        <v>53</v>
      </c>
      <c r="C20" s="14" t="s">
        <v>129</v>
      </c>
      <c r="D20" s="17">
        <v>23927100</v>
      </c>
      <c r="E20" s="17">
        <v>9500000</v>
      </c>
      <c r="F20" s="16"/>
      <c r="G20" s="18"/>
      <c r="H20" s="14" t="s">
        <v>119</v>
      </c>
      <c r="I20" s="14" t="s">
        <v>78</v>
      </c>
      <c r="J20" s="14" t="s">
        <v>86</v>
      </c>
      <c r="K20" s="14" t="s">
        <v>78</v>
      </c>
      <c r="L20" s="32">
        <v>25</v>
      </c>
      <c r="M20" s="32">
        <v>13</v>
      </c>
      <c r="N20" s="32">
        <v>8</v>
      </c>
      <c r="O20" s="32">
        <v>4</v>
      </c>
      <c r="P20" s="32">
        <v>8</v>
      </c>
      <c r="Q20" s="32">
        <v>6</v>
      </c>
      <c r="R20" s="32">
        <v>5</v>
      </c>
      <c r="S20" s="8">
        <f t="shared" si="0"/>
        <v>69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</row>
    <row r="21" spans="1:71" s="7" customFormat="1" ht="13.5" customHeight="1" x14ac:dyDescent="0.2">
      <c r="A21" s="16" t="s">
        <v>167</v>
      </c>
      <c r="B21" s="14" t="s">
        <v>53</v>
      </c>
      <c r="C21" s="14" t="s">
        <v>130</v>
      </c>
      <c r="D21" s="17">
        <v>8077000</v>
      </c>
      <c r="E21" s="17">
        <v>3000000</v>
      </c>
      <c r="F21" s="16"/>
      <c r="G21" s="18"/>
      <c r="H21" s="14" t="s">
        <v>109</v>
      </c>
      <c r="I21" s="14" t="s">
        <v>81</v>
      </c>
      <c r="J21" s="14" t="s">
        <v>87</v>
      </c>
      <c r="K21" s="14" t="s">
        <v>78</v>
      </c>
      <c r="L21" s="32">
        <v>34</v>
      </c>
      <c r="M21" s="32">
        <v>13</v>
      </c>
      <c r="N21" s="32">
        <v>10</v>
      </c>
      <c r="O21" s="32">
        <v>3</v>
      </c>
      <c r="P21" s="32">
        <v>7</v>
      </c>
      <c r="Q21" s="32">
        <v>4</v>
      </c>
      <c r="R21" s="32">
        <v>5</v>
      </c>
      <c r="S21" s="8">
        <f t="shared" si="0"/>
        <v>76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</row>
    <row r="22" spans="1:71" s="7" customFormat="1" ht="12.75" customHeight="1" x14ac:dyDescent="0.2">
      <c r="A22" s="16" t="s">
        <v>166</v>
      </c>
      <c r="B22" s="14" t="s">
        <v>54</v>
      </c>
      <c r="C22" s="14" t="s">
        <v>131</v>
      </c>
      <c r="D22" s="17">
        <v>28085600</v>
      </c>
      <c r="E22" s="17">
        <v>8000000</v>
      </c>
      <c r="F22" s="14" t="s">
        <v>103</v>
      </c>
      <c r="G22" s="18" t="s">
        <v>81</v>
      </c>
      <c r="H22" s="14" t="s">
        <v>106</v>
      </c>
      <c r="I22" s="14" t="s">
        <v>78</v>
      </c>
      <c r="J22" s="14" t="s">
        <v>88</v>
      </c>
      <c r="K22" s="14" t="s">
        <v>78</v>
      </c>
      <c r="L22" s="32">
        <v>28</v>
      </c>
      <c r="M22" s="32">
        <v>12</v>
      </c>
      <c r="N22" s="32">
        <v>10</v>
      </c>
      <c r="O22" s="32">
        <v>4</v>
      </c>
      <c r="P22" s="32">
        <v>8</v>
      </c>
      <c r="Q22" s="32">
        <v>9</v>
      </c>
      <c r="R22" s="32">
        <v>4</v>
      </c>
      <c r="S22" s="8">
        <f t="shared" si="0"/>
        <v>75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</row>
    <row r="23" spans="1:71" s="7" customFormat="1" ht="12.75" customHeight="1" x14ac:dyDescent="0.2">
      <c r="A23" s="16" t="s">
        <v>170</v>
      </c>
      <c r="B23" s="14" t="s">
        <v>55</v>
      </c>
      <c r="C23" s="14" t="s">
        <v>132</v>
      </c>
      <c r="D23" s="17">
        <v>25312400</v>
      </c>
      <c r="E23" s="17">
        <v>11000000</v>
      </c>
      <c r="F23" s="14"/>
      <c r="G23" s="18"/>
      <c r="H23" s="14"/>
      <c r="I23" s="14"/>
      <c r="J23" s="14" t="s">
        <v>89</v>
      </c>
      <c r="K23" s="14" t="s">
        <v>78</v>
      </c>
      <c r="L23" s="32">
        <v>27</v>
      </c>
      <c r="M23" s="32">
        <v>11</v>
      </c>
      <c r="N23" s="32">
        <v>11</v>
      </c>
      <c r="O23" s="32">
        <v>4</v>
      </c>
      <c r="P23" s="32">
        <v>5</v>
      </c>
      <c r="Q23" s="32">
        <v>8</v>
      </c>
      <c r="R23" s="32">
        <v>4</v>
      </c>
      <c r="S23" s="8">
        <f t="shared" si="0"/>
        <v>70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</row>
    <row r="24" spans="1:71" s="7" customFormat="1" ht="12.75" customHeight="1" x14ac:dyDescent="0.2">
      <c r="A24" s="16" t="s">
        <v>175</v>
      </c>
      <c r="B24" s="14" t="s">
        <v>56</v>
      </c>
      <c r="C24" s="14" t="s">
        <v>133</v>
      </c>
      <c r="D24" s="17">
        <v>15200000</v>
      </c>
      <c r="E24" s="17">
        <v>5000000</v>
      </c>
      <c r="F24" s="14" t="s">
        <v>104</v>
      </c>
      <c r="G24" s="18" t="s">
        <v>78</v>
      </c>
      <c r="H24" s="14" t="s">
        <v>110</v>
      </c>
      <c r="I24" s="14" t="s">
        <v>78</v>
      </c>
      <c r="J24" s="14"/>
      <c r="K24" s="14"/>
      <c r="L24" s="32">
        <v>25</v>
      </c>
      <c r="M24" s="32">
        <v>11</v>
      </c>
      <c r="N24" s="32">
        <v>10</v>
      </c>
      <c r="O24" s="32">
        <v>4</v>
      </c>
      <c r="P24" s="32">
        <v>8</v>
      </c>
      <c r="Q24" s="32">
        <v>7</v>
      </c>
      <c r="R24" s="32">
        <v>4</v>
      </c>
      <c r="S24" s="8">
        <f t="shared" si="0"/>
        <v>69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</row>
    <row r="25" spans="1:71" s="7" customFormat="1" ht="12.75" customHeight="1" x14ac:dyDescent="0.2">
      <c r="A25" s="16" t="s">
        <v>183</v>
      </c>
      <c r="B25" s="14" t="s">
        <v>57</v>
      </c>
      <c r="C25" s="14" t="s">
        <v>134</v>
      </c>
      <c r="D25" s="17">
        <v>49247000</v>
      </c>
      <c r="E25" s="17">
        <v>11000000</v>
      </c>
      <c r="F25" s="16" t="s">
        <v>105</v>
      </c>
      <c r="G25" s="18" t="s">
        <v>78</v>
      </c>
      <c r="H25" s="14" t="s">
        <v>120</v>
      </c>
      <c r="I25" s="14" t="s">
        <v>78</v>
      </c>
      <c r="J25" s="14" t="s">
        <v>90</v>
      </c>
      <c r="K25" s="14" t="s">
        <v>78</v>
      </c>
      <c r="L25" s="32">
        <v>25</v>
      </c>
      <c r="M25" s="32">
        <v>12</v>
      </c>
      <c r="N25" s="32">
        <v>4</v>
      </c>
      <c r="O25" s="32">
        <v>4</v>
      </c>
      <c r="P25" s="32">
        <v>7</v>
      </c>
      <c r="Q25" s="32">
        <v>5</v>
      </c>
      <c r="R25" s="32">
        <v>4</v>
      </c>
      <c r="S25" s="8">
        <f t="shared" si="0"/>
        <v>61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</row>
    <row r="26" spans="1:71" s="7" customFormat="1" ht="12" x14ac:dyDescent="0.2">
      <c r="A26" s="16" t="s">
        <v>158</v>
      </c>
      <c r="B26" s="14" t="s">
        <v>58</v>
      </c>
      <c r="C26" s="14" t="s">
        <v>135</v>
      </c>
      <c r="D26" s="17">
        <v>56531300</v>
      </c>
      <c r="E26" s="17">
        <v>15000000</v>
      </c>
      <c r="F26" s="16" t="s">
        <v>106</v>
      </c>
      <c r="G26" s="18" t="s">
        <v>78</v>
      </c>
      <c r="H26" s="14" t="s">
        <v>116</v>
      </c>
      <c r="I26" s="14" t="s">
        <v>78</v>
      </c>
      <c r="J26" s="14" t="s">
        <v>91</v>
      </c>
      <c r="K26" s="14" t="s">
        <v>78</v>
      </c>
      <c r="L26" s="32">
        <v>34</v>
      </c>
      <c r="M26" s="32">
        <v>12</v>
      </c>
      <c r="N26" s="32">
        <v>13</v>
      </c>
      <c r="O26" s="32">
        <v>4</v>
      </c>
      <c r="P26" s="32">
        <v>9</v>
      </c>
      <c r="Q26" s="32">
        <v>9</v>
      </c>
      <c r="R26" s="32">
        <v>5</v>
      </c>
      <c r="S26" s="8">
        <f t="shared" si="0"/>
        <v>86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</row>
    <row r="27" spans="1:71" s="7" customFormat="1" ht="12.75" customHeight="1" x14ac:dyDescent="0.2">
      <c r="A27" s="16" t="s">
        <v>171</v>
      </c>
      <c r="B27" s="14" t="s">
        <v>59</v>
      </c>
      <c r="C27" s="14" t="s">
        <v>136</v>
      </c>
      <c r="D27" s="17">
        <v>17000000</v>
      </c>
      <c r="E27" s="17">
        <v>10000000</v>
      </c>
      <c r="F27" s="16" t="s">
        <v>107</v>
      </c>
      <c r="G27" s="18" t="s">
        <v>78</v>
      </c>
      <c r="H27" s="14" t="s">
        <v>100</v>
      </c>
      <c r="I27" s="14" t="s">
        <v>78</v>
      </c>
      <c r="J27" s="14" t="s">
        <v>79</v>
      </c>
      <c r="K27" s="14" t="s">
        <v>78</v>
      </c>
      <c r="L27" s="32">
        <v>30</v>
      </c>
      <c r="M27" s="32">
        <v>10</v>
      </c>
      <c r="N27" s="32">
        <v>11</v>
      </c>
      <c r="O27" s="32">
        <v>4</v>
      </c>
      <c r="P27" s="32">
        <v>7</v>
      </c>
      <c r="Q27" s="32">
        <v>9</v>
      </c>
      <c r="R27" s="32">
        <v>4</v>
      </c>
      <c r="S27" s="8">
        <f t="shared" si="0"/>
        <v>75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</row>
    <row r="28" spans="1:71" s="7" customFormat="1" ht="12.75" customHeight="1" x14ac:dyDescent="0.2">
      <c r="A28" s="16" t="s">
        <v>184</v>
      </c>
      <c r="B28" s="14" t="s">
        <v>60</v>
      </c>
      <c r="C28" s="14" t="s">
        <v>137</v>
      </c>
      <c r="D28" s="17">
        <v>25408000</v>
      </c>
      <c r="E28" s="17">
        <v>5000000</v>
      </c>
      <c r="F28" s="14" t="s">
        <v>108</v>
      </c>
      <c r="G28" s="18" t="s">
        <v>78</v>
      </c>
      <c r="H28" s="14"/>
      <c r="I28" s="14"/>
      <c r="J28" s="14" t="s">
        <v>92</v>
      </c>
      <c r="K28" s="14" t="s">
        <v>81</v>
      </c>
      <c r="L28" s="32">
        <v>23</v>
      </c>
      <c r="M28" s="32">
        <v>12</v>
      </c>
      <c r="N28" s="32">
        <v>12</v>
      </c>
      <c r="O28" s="32">
        <v>4</v>
      </c>
      <c r="P28" s="32">
        <v>9</v>
      </c>
      <c r="Q28" s="32">
        <v>4</v>
      </c>
      <c r="R28" s="32">
        <v>2</v>
      </c>
      <c r="S28" s="8">
        <f t="shared" si="0"/>
        <v>66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</row>
    <row r="29" spans="1:71" s="7" customFormat="1" ht="12.75" customHeight="1" x14ac:dyDescent="0.2">
      <c r="A29" s="19" t="s">
        <v>168</v>
      </c>
      <c r="B29" s="9" t="s">
        <v>61</v>
      </c>
      <c r="C29" s="9" t="s">
        <v>138</v>
      </c>
      <c r="D29" s="20">
        <v>40600000</v>
      </c>
      <c r="E29" s="20">
        <v>10000000</v>
      </c>
      <c r="F29" s="16"/>
      <c r="G29" s="18"/>
      <c r="H29" s="14"/>
      <c r="I29" s="14"/>
      <c r="J29" s="14" t="s">
        <v>82</v>
      </c>
      <c r="K29" s="14" t="s">
        <v>78</v>
      </c>
      <c r="L29" s="32">
        <v>32</v>
      </c>
      <c r="M29" s="32">
        <v>12</v>
      </c>
      <c r="N29" s="32">
        <v>12</v>
      </c>
      <c r="O29" s="32">
        <v>4</v>
      </c>
      <c r="P29" s="32">
        <v>8</v>
      </c>
      <c r="Q29" s="32">
        <v>9</v>
      </c>
      <c r="R29" s="32">
        <v>2</v>
      </c>
      <c r="S29" s="8">
        <f t="shared" si="0"/>
        <v>79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</row>
    <row r="30" spans="1:71" s="7" customFormat="1" ht="12.75" customHeight="1" x14ac:dyDescent="0.2">
      <c r="A30" s="16" t="s">
        <v>164</v>
      </c>
      <c r="B30" s="14" t="s">
        <v>62</v>
      </c>
      <c r="C30" s="14" t="s">
        <v>139</v>
      </c>
      <c r="D30" s="17">
        <v>81131310</v>
      </c>
      <c r="E30" s="17">
        <v>19300000</v>
      </c>
      <c r="F30" s="16"/>
      <c r="G30" s="18"/>
      <c r="H30" s="14" t="s">
        <v>121</v>
      </c>
      <c r="I30" s="14" t="s">
        <v>78</v>
      </c>
      <c r="J30" s="14" t="s">
        <v>93</v>
      </c>
      <c r="K30" s="14" t="s">
        <v>78</v>
      </c>
      <c r="L30" s="32">
        <v>28</v>
      </c>
      <c r="M30" s="32">
        <v>12</v>
      </c>
      <c r="N30" s="32">
        <v>12</v>
      </c>
      <c r="O30" s="32">
        <v>4</v>
      </c>
      <c r="P30" s="32">
        <v>9</v>
      </c>
      <c r="Q30" s="32">
        <v>6</v>
      </c>
      <c r="R30" s="32">
        <v>5</v>
      </c>
      <c r="S30" s="8">
        <f t="shared" si="0"/>
        <v>76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</row>
    <row r="31" spans="1:71" s="7" customFormat="1" ht="12" x14ac:dyDescent="0.2">
      <c r="A31" s="16" t="s">
        <v>157</v>
      </c>
      <c r="B31" s="14" t="s">
        <v>63</v>
      </c>
      <c r="C31" s="14" t="s">
        <v>140</v>
      </c>
      <c r="D31" s="17">
        <v>45500000</v>
      </c>
      <c r="E31" s="17">
        <v>8000000</v>
      </c>
      <c r="F31" s="16" t="s">
        <v>109</v>
      </c>
      <c r="G31" s="18" t="s">
        <v>81</v>
      </c>
      <c r="H31" s="14"/>
      <c r="I31" s="14"/>
      <c r="J31" s="14" t="s">
        <v>94</v>
      </c>
      <c r="K31" s="14" t="s">
        <v>78</v>
      </c>
      <c r="L31" s="32">
        <v>36</v>
      </c>
      <c r="M31" s="32">
        <v>12</v>
      </c>
      <c r="N31" s="32">
        <v>13</v>
      </c>
      <c r="O31" s="32">
        <v>4</v>
      </c>
      <c r="P31" s="32">
        <v>7</v>
      </c>
      <c r="Q31" s="32">
        <v>9</v>
      </c>
      <c r="R31" s="32">
        <v>5</v>
      </c>
      <c r="S31" s="8">
        <f t="shared" si="0"/>
        <v>86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</row>
    <row r="32" spans="1:71" s="7" customFormat="1" ht="12.75" customHeight="1" x14ac:dyDescent="0.2">
      <c r="A32" s="16" t="s">
        <v>177</v>
      </c>
      <c r="B32" s="14" t="s">
        <v>64</v>
      </c>
      <c r="C32" s="14" t="s">
        <v>141</v>
      </c>
      <c r="D32" s="17">
        <v>29825000</v>
      </c>
      <c r="E32" s="17">
        <v>10000000</v>
      </c>
      <c r="F32" s="14" t="s">
        <v>110</v>
      </c>
      <c r="G32" s="18" t="s">
        <v>78</v>
      </c>
      <c r="H32" s="14" t="s">
        <v>101</v>
      </c>
      <c r="I32" s="14" t="s">
        <v>81</v>
      </c>
      <c r="J32" s="14" t="s">
        <v>85</v>
      </c>
      <c r="K32" s="14" t="s">
        <v>78</v>
      </c>
      <c r="L32" s="32">
        <v>24</v>
      </c>
      <c r="M32" s="32">
        <v>12</v>
      </c>
      <c r="N32" s="32">
        <v>11</v>
      </c>
      <c r="O32" s="32">
        <v>4</v>
      </c>
      <c r="P32" s="32">
        <v>7</v>
      </c>
      <c r="Q32" s="32">
        <v>7</v>
      </c>
      <c r="R32" s="32">
        <v>4</v>
      </c>
      <c r="S32" s="8">
        <f t="shared" si="0"/>
        <v>69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</row>
    <row r="33" spans="1:71" s="7" customFormat="1" ht="12.75" customHeight="1" x14ac:dyDescent="0.2">
      <c r="A33" s="16" t="s">
        <v>187</v>
      </c>
      <c r="B33" s="14" t="s">
        <v>65</v>
      </c>
      <c r="C33" s="14" t="s">
        <v>142</v>
      </c>
      <c r="D33" s="17">
        <v>20684940</v>
      </c>
      <c r="E33" s="17">
        <v>8000000</v>
      </c>
      <c r="F33" s="14" t="s">
        <v>111</v>
      </c>
      <c r="G33" s="18" t="s">
        <v>81</v>
      </c>
      <c r="H33" s="14" t="s">
        <v>113</v>
      </c>
      <c r="I33" s="14" t="s">
        <v>81</v>
      </c>
      <c r="J33" s="14" t="s">
        <v>86</v>
      </c>
      <c r="K33" s="14" t="s">
        <v>78</v>
      </c>
      <c r="L33" s="32">
        <v>27</v>
      </c>
      <c r="M33" s="32">
        <v>10</v>
      </c>
      <c r="N33" s="32">
        <v>9</v>
      </c>
      <c r="O33" s="32">
        <v>4</v>
      </c>
      <c r="P33" s="32">
        <v>8</v>
      </c>
      <c r="Q33" s="32">
        <v>7</v>
      </c>
      <c r="R33" s="32">
        <v>4</v>
      </c>
      <c r="S33" s="8">
        <f t="shared" si="0"/>
        <v>69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</row>
    <row r="34" spans="1:71" s="7" customFormat="1" ht="12.75" customHeight="1" x14ac:dyDescent="0.2">
      <c r="A34" s="16" t="s">
        <v>182</v>
      </c>
      <c r="B34" s="14" t="s">
        <v>66</v>
      </c>
      <c r="C34" s="14" t="s">
        <v>143</v>
      </c>
      <c r="D34" s="17">
        <v>10671750</v>
      </c>
      <c r="E34" s="17">
        <v>3800000</v>
      </c>
      <c r="F34" s="16" t="s">
        <v>100</v>
      </c>
      <c r="G34" s="18" t="s">
        <v>81</v>
      </c>
      <c r="H34" s="14" t="s">
        <v>108</v>
      </c>
      <c r="I34" s="14" t="s">
        <v>78</v>
      </c>
      <c r="J34" s="14" t="s">
        <v>95</v>
      </c>
      <c r="K34" s="14" t="s">
        <v>78</v>
      </c>
      <c r="L34" s="32">
        <v>34</v>
      </c>
      <c r="M34" s="32">
        <v>12</v>
      </c>
      <c r="N34" s="32">
        <v>11</v>
      </c>
      <c r="O34" s="32">
        <v>4</v>
      </c>
      <c r="P34" s="32">
        <v>4</v>
      </c>
      <c r="Q34" s="32">
        <v>2</v>
      </c>
      <c r="R34" s="32">
        <v>2</v>
      </c>
      <c r="S34" s="8">
        <f t="shared" si="0"/>
        <v>69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</row>
    <row r="35" spans="1:71" s="7" customFormat="1" ht="12.75" customHeight="1" x14ac:dyDescent="0.2">
      <c r="A35" s="16" t="s">
        <v>179</v>
      </c>
      <c r="B35" s="14" t="s">
        <v>67</v>
      </c>
      <c r="C35" s="14" t="s">
        <v>144</v>
      </c>
      <c r="D35" s="17">
        <v>33568000</v>
      </c>
      <c r="E35" s="17">
        <v>9850000</v>
      </c>
      <c r="F35" s="16"/>
      <c r="G35" s="18"/>
      <c r="H35" s="14" t="s">
        <v>118</v>
      </c>
      <c r="I35" s="14" t="s">
        <v>78</v>
      </c>
      <c r="J35" s="14" t="s">
        <v>87</v>
      </c>
      <c r="K35" s="14" t="s">
        <v>78</v>
      </c>
      <c r="L35" s="32">
        <v>24</v>
      </c>
      <c r="M35" s="32">
        <v>13</v>
      </c>
      <c r="N35" s="32">
        <v>10</v>
      </c>
      <c r="O35" s="32">
        <v>4</v>
      </c>
      <c r="P35" s="32">
        <v>7</v>
      </c>
      <c r="Q35" s="32">
        <v>6</v>
      </c>
      <c r="R35" s="32">
        <v>4</v>
      </c>
      <c r="S35" s="8">
        <f t="shared" si="0"/>
        <v>68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</row>
    <row r="36" spans="1:71" s="7" customFormat="1" ht="12.75" customHeight="1" x14ac:dyDescent="0.2">
      <c r="A36" s="16" t="s">
        <v>180</v>
      </c>
      <c r="B36" s="14" t="s">
        <v>68</v>
      </c>
      <c r="C36" s="14" t="s">
        <v>145</v>
      </c>
      <c r="D36" s="17">
        <v>24270000</v>
      </c>
      <c r="E36" s="17">
        <v>8000000</v>
      </c>
      <c r="F36" s="16" t="s">
        <v>112</v>
      </c>
      <c r="G36" s="18" t="s">
        <v>81</v>
      </c>
      <c r="H36" s="14"/>
      <c r="I36" s="14"/>
      <c r="J36" s="14" t="s">
        <v>89</v>
      </c>
      <c r="K36" s="14" t="s">
        <v>78</v>
      </c>
      <c r="L36" s="32">
        <v>23</v>
      </c>
      <c r="M36" s="32">
        <v>12</v>
      </c>
      <c r="N36" s="32">
        <v>11</v>
      </c>
      <c r="O36" s="32">
        <v>4</v>
      </c>
      <c r="P36" s="32">
        <v>8</v>
      </c>
      <c r="Q36" s="32">
        <v>7</v>
      </c>
      <c r="R36" s="32">
        <v>4</v>
      </c>
      <c r="S36" s="8">
        <f t="shared" si="0"/>
        <v>69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</row>
    <row r="37" spans="1:71" s="7" customFormat="1" ht="12.75" customHeight="1" x14ac:dyDescent="0.2">
      <c r="A37" s="16" t="s">
        <v>186</v>
      </c>
      <c r="B37" s="14" t="s">
        <v>69</v>
      </c>
      <c r="C37" s="14" t="s">
        <v>146</v>
      </c>
      <c r="D37" s="17">
        <v>68925300</v>
      </c>
      <c r="E37" s="17">
        <v>12000000</v>
      </c>
      <c r="F37" s="14"/>
      <c r="G37" s="18"/>
      <c r="H37" s="14" t="s">
        <v>111</v>
      </c>
      <c r="I37" s="14" t="s">
        <v>81</v>
      </c>
      <c r="J37" s="14"/>
      <c r="K37" s="14"/>
      <c r="L37" s="32">
        <v>20</v>
      </c>
      <c r="M37" s="32">
        <v>14</v>
      </c>
      <c r="N37" s="32">
        <v>11</v>
      </c>
      <c r="O37" s="32">
        <v>3</v>
      </c>
      <c r="P37" s="32">
        <v>3</v>
      </c>
      <c r="Q37" s="32">
        <v>2</v>
      </c>
      <c r="R37" s="32">
        <v>3</v>
      </c>
      <c r="S37" s="8">
        <f t="shared" si="0"/>
        <v>56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</row>
    <row r="38" spans="1:71" s="7" customFormat="1" ht="12.75" customHeight="1" x14ac:dyDescent="0.2">
      <c r="A38" s="16" t="s">
        <v>163</v>
      </c>
      <c r="B38" s="14" t="s">
        <v>70</v>
      </c>
      <c r="C38" s="14" t="s">
        <v>147</v>
      </c>
      <c r="D38" s="17">
        <v>67487000</v>
      </c>
      <c r="E38" s="17">
        <v>16000000</v>
      </c>
      <c r="F38" s="16"/>
      <c r="G38" s="18"/>
      <c r="H38" s="14" t="s">
        <v>105</v>
      </c>
      <c r="I38" s="14" t="s">
        <v>78</v>
      </c>
      <c r="J38" s="14" t="s">
        <v>90</v>
      </c>
      <c r="K38" s="14" t="s">
        <v>78</v>
      </c>
      <c r="L38" s="32">
        <v>29</v>
      </c>
      <c r="M38" s="32">
        <v>14</v>
      </c>
      <c r="N38" s="32">
        <v>12</v>
      </c>
      <c r="O38" s="32">
        <v>4</v>
      </c>
      <c r="P38" s="32">
        <v>9</v>
      </c>
      <c r="Q38" s="32">
        <v>5</v>
      </c>
      <c r="R38" s="32">
        <v>5</v>
      </c>
      <c r="S38" s="8">
        <f t="shared" si="0"/>
        <v>78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</row>
    <row r="39" spans="1:71" s="7" customFormat="1" ht="12" x14ac:dyDescent="0.2">
      <c r="A39" s="16" t="s">
        <v>169</v>
      </c>
      <c r="B39" s="14" t="s">
        <v>71</v>
      </c>
      <c r="C39" s="14" t="s">
        <v>148</v>
      </c>
      <c r="D39" s="17">
        <v>80560948</v>
      </c>
      <c r="E39" s="17">
        <v>18000000</v>
      </c>
      <c r="F39" s="16"/>
      <c r="G39" s="18"/>
      <c r="H39" s="14" t="s">
        <v>105</v>
      </c>
      <c r="I39" s="14" t="s">
        <v>78</v>
      </c>
      <c r="J39" s="14" t="s">
        <v>94</v>
      </c>
      <c r="K39" s="14" t="s">
        <v>78</v>
      </c>
      <c r="L39" s="32">
        <v>29</v>
      </c>
      <c r="M39" s="32">
        <v>13</v>
      </c>
      <c r="N39" s="32">
        <v>12</v>
      </c>
      <c r="O39" s="32">
        <v>3</v>
      </c>
      <c r="P39" s="32">
        <v>6</v>
      </c>
      <c r="Q39" s="32">
        <v>3</v>
      </c>
      <c r="R39" s="32">
        <v>5</v>
      </c>
      <c r="S39" s="8">
        <f t="shared" si="0"/>
        <v>71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</row>
    <row r="40" spans="1:71" s="7" customFormat="1" ht="12.75" customHeight="1" x14ac:dyDescent="0.2">
      <c r="A40" s="16" t="s">
        <v>174</v>
      </c>
      <c r="B40" s="14" t="s">
        <v>72</v>
      </c>
      <c r="C40" s="14" t="s">
        <v>149</v>
      </c>
      <c r="D40" s="17">
        <v>26580000</v>
      </c>
      <c r="E40" s="17">
        <v>10000000</v>
      </c>
      <c r="F40" s="14" t="s">
        <v>113</v>
      </c>
      <c r="G40" s="18" t="s">
        <v>81</v>
      </c>
      <c r="H40" s="14" t="s">
        <v>97</v>
      </c>
      <c r="I40" s="14" t="s">
        <v>78</v>
      </c>
      <c r="J40" s="14" t="s">
        <v>79</v>
      </c>
      <c r="K40" s="14" t="s">
        <v>78</v>
      </c>
      <c r="L40" s="32">
        <v>25</v>
      </c>
      <c r="M40" s="32">
        <v>11</v>
      </c>
      <c r="N40" s="32">
        <v>11</v>
      </c>
      <c r="O40" s="32">
        <v>4</v>
      </c>
      <c r="P40" s="32">
        <v>8</v>
      </c>
      <c r="Q40" s="32">
        <v>6</v>
      </c>
      <c r="R40" s="32">
        <v>4</v>
      </c>
      <c r="S40" s="8">
        <f t="shared" si="0"/>
        <v>69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</row>
    <row r="41" spans="1:71" s="7" customFormat="1" ht="12.75" customHeight="1" x14ac:dyDescent="0.2">
      <c r="A41" s="16" t="s">
        <v>160</v>
      </c>
      <c r="B41" s="14" t="s">
        <v>63</v>
      </c>
      <c r="C41" s="14" t="s">
        <v>150</v>
      </c>
      <c r="D41" s="17">
        <v>46850000</v>
      </c>
      <c r="E41" s="17">
        <v>12000000</v>
      </c>
      <c r="F41" s="14"/>
      <c r="G41" s="18"/>
      <c r="H41" s="14"/>
      <c r="I41" s="14"/>
      <c r="J41" s="14" t="s">
        <v>80</v>
      </c>
      <c r="K41" s="14" t="s">
        <v>78</v>
      </c>
      <c r="L41" s="32">
        <v>29</v>
      </c>
      <c r="M41" s="32">
        <v>13</v>
      </c>
      <c r="N41" s="32">
        <v>13</v>
      </c>
      <c r="O41" s="32">
        <v>4</v>
      </c>
      <c r="P41" s="32">
        <v>7</v>
      </c>
      <c r="Q41" s="32">
        <v>9</v>
      </c>
      <c r="R41" s="32">
        <v>5</v>
      </c>
      <c r="S41" s="8">
        <f t="shared" si="0"/>
        <v>80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</row>
    <row r="42" spans="1:71" s="7" customFormat="1" ht="12.75" customHeight="1" x14ac:dyDescent="0.2">
      <c r="A42" s="16" t="s">
        <v>173</v>
      </c>
      <c r="B42" s="14" t="s">
        <v>73</v>
      </c>
      <c r="C42" s="14" t="s">
        <v>151</v>
      </c>
      <c r="D42" s="17">
        <v>38860300</v>
      </c>
      <c r="E42" s="17">
        <v>10000000</v>
      </c>
      <c r="F42" s="14" t="s">
        <v>114</v>
      </c>
      <c r="G42" s="18" t="s">
        <v>78</v>
      </c>
      <c r="H42" s="14"/>
      <c r="I42" s="14"/>
      <c r="J42" s="14" t="s">
        <v>96</v>
      </c>
      <c r="K42" s="14" t="s">
        <v>78</v>
      </c>
      <c r="L42" s="32">
        <v>26</v>
      </c>
      <c r="M42" s="32">
        <v>12</v>
      </c>
      <c r="N42" s="32">
        <v>11</v>
      </c>
      <c r="O42" s="32">
        <v>4</v>
      </c>
      <c r="P42" s="32">
        <v>8</v>
      </c>
      <c r="Q42" s="32">
        <v>4</v>
      </c>
      <c r="R42" s="32">
        <v>5</v>
      </c>
      <c r="S42" s="8">
        <f t="shared" si="0"/>
        <v>70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</row>
    <row r="43" spans="1:71" s="7" customFormat="1" ht="12.75" customHeight="1" x14ac:dyDescent="0.2">
      <c r="A43" s="19" t="s">
        <v>159</v>
      </c>
      <c r="B43" s="9" t="s">
        <v>74</v>
      </c>
      <c r="C43" s="9" t="s">
        <v>152</v>
      </c>
      <c r="D43" s="20">
        <v>33615160</v>
      </c>
      <c r="E43" s="20">
        <v>11000000</v>
      </c>
      <c r="F43" s="16" t="s">
        <v>105</v>
      </c>
      <c r="G43" s="18" t="s">
        <v>78</v>
      </c>
      <c r="H43" s="14" t="s">
        <v>110</v>
      </c>
      <c r="I43" s="14" t="s">
        <v>78</v>
      </c>
      <c r="J43" s="14" t="s">
        <v>93</v>
      </c>
      <c r="K43" s="14" t="s">
        <v>78</v>
      </c>
      <c r="L43" s="32">
        <v>35</v>
      </c>
      <c r="M43" s="32">
        <v>12</v>
      </c>
      <c r="N43" s="32">
        <v>13</v>
      </c>
      <c r="O43" s="32">
        <v>4</v>
      </c>
      <c r="P43" s="32">
        <v>7</v>
      </c>
      <c r="Q43" s="32">
        <v>8</v>
      </c>
      <c r="R43" s="32">
        <v>5</v>
      </c>
      <c r="S43" s="8">
        <f t="shared" si="0"/>
        <v>84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</row>
    <row r="44" spans="1:71" s="7" customFormat="1" ht="12.75" customHeight="1" x14ac:dyDescent="0.2">
      <c r="A44" s="16" t="s">
        <v>161</v>
      </c>
      <c r="B44" s="14" t="s">
        <v>75</v>
      </c>
      <c r="C44" s="14" t="s">
        <v>153</v>
      </c>
      <c r="D44" s="17">
        <v>14200000</v>
      </c>
      <c r="E44" s="17">
        <v>3500000</v>
      </c>
      <c r="F44" s="16" t="s">
        <v>115</v>
      </c>
      <c r="G44" s="18" t="s">
        <v>78</v>
      </c>
      <c r="H44" s="14"/>
      <c r="I44" s="14"/>
      <c r="J44" s="14" t="s">
        <v>84</v>
      </c>
      <c r="K44" s="14" t="s">
        <v>78</v>
      </c>
      <c r="L44" s="32">
        <v>30</v>
      </c>
      <c r="M44" s="32">
        <v>12</v>
      </c>
      <c r="N44" s="32">
        <v>13</v>
      </c>
      <c r="O44" s="32">
        <v>4</v>
      </c>
      <c r="P44" s="32">
        <v>9</v>
      </c>
      <c r="Q44" s="32">
        <v>9</v>
      </c>
      <c r="R44" s="32">
        <v>4</v>
      </c>
      <c r="S44" s="8">
        <f t="shared" si="0"/>
        <v>81</v>
      </c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</row>
    <row r="45" spans="1:71" s="7" customFormat="1" ht="12.75" customHeight="1" x14ac:dyDescent="0.2">
      <c r="A45" s="16" t="s">
        <v>172</v>
      </c>
      <c r="B45" s="14" t="s">
        <v>76</v>
      </c>
      <c r="C45" s="14" t="s">
        <v>154</v>
      </c>
      <c r="D45" s="17">
        <v>14044100</v>
      </c>
      <c r="E45" s="17">
        <v>7000000</v>
      </c>
      <c r="F45" s="16" t="s">
        <v>116</v>
      </c>
      <c r="G45" s="18" t="s">
        <v>78</v>
      </c>
      <c r="H45" s="14" t="s">
        <v>100</v>
      </c>
      <c r="I45" s="14" t="s">
        <v>81</v>
      </c>
      <c r="J45" s="14" t="s">
        <v>85</v>
      </c>
      <c r="K45" s="14" t="s">
        <v>78</v>
      </c>
      <c r="L45" s="32">
        <v>28</v>
      </c>
      <c r="M45" s="32">
        <v>11</v>
      </c>
      <c r="N45" s="32">
        <v>12</v>
      </c>
      <c r="O45" s="32">
        <v>4</v>
      </c>
      <c r="P45" s="32">
        <v>8</v>
      </c>
      <c r="Q45" s="32">
        <v>7</v>
      </c>
      <c r="R45" s="32">
        <v>3</v>
      </c>
      <c r="S45" s="8">
        <f t="shared" si="0"/>
        <v>73</v>
      </c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</row>
    <row r="46" spans="1:71" ht="12" x14ac:dyDescent="0.3">
      <c r="D46" s="11">
        <f>SUM(D13:D45)</f>
        <v>1102818101</v>
      </c>
      <c r="E46" s="11">
        <f>SUM(E13:E45)</f>
        <v>306028000</v>
      </c>
      <c r="F46" s="11"/>
    </row>
    <row r="47" spans="1:71" ht="12" x14ac:dyDescent="0.3">
      <c r="E47" s="11"/>
      <c r="F47" s="11"/>
      <c r="G47" s="11"/>
      <c r="H47" s="11"/>
      <c r="S47" s="2" t="s">
        <v>20</v>
      </c>
    </row>
    <row r="48" spans="1:71" ht="12" x14ac:dyDescent="0.3"/>
    <row r="49" ht="12" x14ac:dyDescent="0.3"/>
    <row r="50" ht="12" x14ac:dyDescent="0.3"/>
    <row r="51" ht="12" x14ac:dyDescent="0.3"/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45" xr:uid="{DDECFF71-1E8D-4969-B106-463E1587DD73}">
      <formula1>40</formula1>
    </dataValidation>
    <dataValidation type="decimal" operator="lessThanOrEqual" allowBlank="1" showInputMessage="1" showErrorMessage="1" error="max. 15" sqref="M13:N45" xr:uid="{1B3CAA30-6DFD-4FF8-B3D4-9CD0A5B7E919}">
      <formula1>15</formula1>
    </dataValidation>
    <dataValidation type="decimal" operator="lessThanOrEqual" allowBlank="1" showInputMessage="1" showErrorMessage="1" error="max. 10" sqref="P13:Q45" xr:uid="{EED72E32-6A27-4925-9291-118DCAD444FE}">
      <formula1>10</formula1>
    </dataValidation>
    <dataValidation type="decimal" operator="lessThanOrEqual" allowBlank="1" showInputMessage="1" showErrorMessage="1" error="max. 5" sqref="O13:O45 R13:R45" xr:uid="{045FFF76-0F4C-4920-A78A-FA93ACAE3281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C8E02-B47D-4542-AD95-BB2ADC310CE3}">
  <dimension ref="A1:BS51"/>
  <sheetViews>
    <sheetView zoomScale="80" zoomScaleNormal="80" workbookViewId="0"/>
  </sheetViews>
  <sheetFormatPr defaultColWidth="9.109375" defaultRowHeight="14.4" x14ac:dyDescent="0.3"/>
  <cols>
    <col min="1" max="1" width="11.5546875" style="2" customWidth="1"/>
    <col min="2" max="2" width="30" style="2" bestFit="1" customWidth="1"/>
    <col min="3" max="3" width="43.5546875" style="2" customWidth="1"/>
    <col min="4" max="4" width="15.5546875" style="2" customWidth="1"/>
    <col min="5" max="5" width="15" style="2" customWidth="1"/>
    <col min="6" max="6" width="15.5546875" style="2" customWidth="1"/>
    <col min="7" max="7" width="5.5546875" style="3" customWidth="1"/>
    <col min="8" max="8" width="15.5546875" style="3" customWidth="1"/>
    <col min="9" max="9" width="5.5546875" style="2" customWidth="1"/>
    <col min="10" max="10" width="15.5546875" style="2" customWidth="1"/>
    <col min="11" max="11" width="5.5546875" style="2" customWidth="1"/>
    <col min="12" max="12" width="9.5546875" style="2" customWidth="1"/>
    <col min="13" max="19" width="9.44140625" style="2" customWidth="1"/>
    <col min="20" max="16384" width="9.109375" style="2"/>
  </cols>
  <sheetData>
    <row r="1" spans="1:71" ht="38.25" customHeight="1" x14ac:dyDescent="0.3">
      <c r="A1" s="1" t="s">
        <v>38</v>
      </c>
    </row>
    <row r="2" spans="1:71" ht="12.6" x14ac:dyDescent="0.3">
      <c r="A2" s="4" t="s">
        <v>43</v>
      </c>
      <c r="D2" s="4" t="s">
        <v>24</v>
      </c>
    </row>
    <row r="3" spans="1:71" ht="12.6" x14ac:dyDescent="0.3">
      <c r="A3" s="4" t="s">
        <v>41</v>
      </c>
      <c r="D3" s="2" t="s">
        <v>35</v>
      </c>
    </row>
    <row r="4" spans="1:71" ht="12.6" x14ac:dyDescent="0.3">
      <c r="A4" s="4" t="s">
        <v>45</v>
      </c>
      <c r="D4" s="2" t="s">
        <v>36</v>
      </c>
    </row>
    <row r="5" spans="1:71" ht="12.6" x14ac:dyDescent="0.3">
      <c r="A5" s="4" t="s">
        <v>39</v>
      </c>
      <c r="D5" s="2" t="s">
        <v>37</v>
      </c>
    </row>
    <row r="6" spans="1:71" ht="12.6" x14ac:dyDescent="0.3">
      <c r="A6" s="2" t="s">
        <v>44</v>
      </c>
    </row>
    <row r="7" spans="1:71" ht="12.6" x14ac:dyDescent="0.3">
      <c r="A7" s="12" t="s">
        <v>42</v>
      </c>
      <c r="D7" s="4" t="s">
        <v>25</v>
      </c>
    </row>
    <row r="8" spans="1:71" ht="39.6" customHeight="1" x14ac:dyDescent="0.3">
      <c r="D8" s="23" t="s">
        <v>40</v>
      </c>
      <c r="E8" s="23"/>
      <c r="F8" s="23"/>
      <c r="G8" s="23"/>
      <c r="H8" s="23"/>
      <c r="I8" s="23"/>
      <c r="J8" s="23"/>
      <c r="K8" s="23"/>
    </row>
    <row r="9" spans="1:71" ht="12.6" customHeight="1" x14ac:dyDescent="0.3">
      <c r="A9" s="4"/>
    </row>
    <row r="10" spans="1:71" ht="26.4" customHeight="1" x14ac:dyDescent="0.3">
      <c r="A10" s="24" t="s">
        <v>0</v>
      </c>
      <c r="B10" s="24" t="s">
        <v>1</v>
      </c>
      <c r="C10" s="24" t="s">
        <v>19</v>
      </c>
      <c r="D10" s="24" t="s">
        <v>13</v>
      </c>
      <c r="E10" s="27" t="s">
        <v>2</v>
      </c>
      <c r="F10" s="24" t="s">
        <v>32</v>
      </c>
      <c r="G10" s="24"/>
      <c r="H10" s="24" t="s">
        <v>33</v>
      </c>
      <c r="I10" s="24"/>
      <c r="J10" s="24" t="s">
        <v>34</v>
      </c>
      <c r="K10" s="24"/>
      <c r="L10" s="24" t="s">
        <v>15</v>
      </c>
      <c r="M10" s="24" t="s">
        <v>14</v>
      </c>
      <c r="N10" s="24" t="s">
        <v>16</v>
      </c>
      <c r="O10" s="24" t="s">
        <v>29</v>
      </c>
      <c r="P10" s="24" t="s">
        <v>30</v>
      </c>
      <c r="Q10" s="24" t="s">
        <v>31</v>
      </c>
      <c r="R10" s="24" t="s">
        <v>3</v>
      </c>
      <c r="S10" s="24" t="s">
        <v>4</v>
      </c>
    </row>
    <row r="11" spans="1:71" ht="59.4" customHeight="1" x14ac:dyDescent="0.3">
      <c r="A11" s="26"/>
      <c r="B11" s="26"/>
      <c r="C11" s="26"/>
      <c r="D11" s="26"/>
      <c r="E11" s="28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</row>
    <row r="12" spans="1:71" ht="29.1" customHeight="1" x14ac:dyDescent="0.3">
      <c r="A12" s="25"/>
      <c r="B12" s="25"/>
      <c r="C12" s="25"/>
      <c r="D12" s="25"/>
      <c r="E12" s="29"/>
      <c r="F12" s="5" t="s">
        <v>26</v>
      </c>
      <c r="G12" s="21" t="s">
        <v>27</v>
      </c>
      <c r="H12" s="21" t="s">
        <v>26</v>
      </c>
      <c r="I12" s="21" t="s">
        <v>27</v>
      </c>
      <c r="J12" s="21" t="s">
        <v>26</v>
      </c>
      <c r="K12" s="21" t="s">
        <v>27</v>
      </c>
      <c r="L12" s="21" t="s">
        <v>28</v>
      </c>
      <c r="M12" s="21" t="s">
        <v>21</v>
      </c>
      <c r="N12" s="21" t="s">
        <v>21</v>
      </c>
      <c r="O12" s="21" t="s">
        <v>22</v>
      </c>
      <c r="P12" s="21" t="s">
        <v>23</v>
      </c>
      <c r="Q12" s="21" t="s">
        <v>23</v>
      </c>
      <c r="R12" s="21" t="s">
        <v>22</v>
      </c>
      <c r="S12" s="21"/>
    </row>
    <row r="13" spans="1:71" s="7" customFormat="1" ht="12.75" customHeight="1" x14ac:dyDescent="0.2">
      <c r="A13" s="16" t="s">
        <v>176</v>
      </c>
      <c r="B13" s="14" t="s">
        <v>46</v>
      </c>
      <c r="C13" s="14" t="s">
        <v>122</v>
      </c>
      <c r="D13" s="17">
        <v>41735000</v>
      </c>
      <c r="E13" s="17">
        <v>11500000</v>
      </c>
      <c r="F13" s="16" t="s">
        <v>97</v>
      </c>
      <c r="G13" s="18" t="s">
        <v>78</v>
      </c>
      <c r="H13" s="14" t="s">
        <v>101</v>
      </c>
      <c r="I13" s="14" t="s">
        <v>78</v>
      </c>
      <c r="J13" s="14" t="s">
        <v>77</v>
      </c>
      <c r="K13" s="14" t="s">
        <v>78</v>
      </c>
      <c r="L13" s="8"/>
      <c r="M13" s="8"/>
      <c r="N13" s="8"/>
      <c r="O13" s="8"/>
      <c r="P13" s="8"/>
      <c r="Q13" s="8"/>
      <c r="R13" s="8"/>
      <c r="S13" s="8">
        <f>SUM(L13:R13)</f>
        <v>0</v>
      </c>
      <c r="T13" s="2" t="s">
        <v>191</v>
      </c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</row>
    <row r="14" spans="1:71" s="7" customFormat="1" ht="12.75" customHeight="1" x14ac:dyDescent="0.2">
      <c r="A14" s="16" t="s">
        <v>185</v>
      </c>
      <c r="B14" s="14" t="s">
        <v>47</v>
      </c>
      <c r="C14" s="14" t="s">
        <v>123</v>
      </c>
      <c r="D14" s="17">
        <v>22666697</v>
      </c>
      <c r="E14" s="17">
        <v>1500000</v>
      </c>
      <c r="F14" s="14" t="s">
        <v>98</v>
      </c>
      <c r="G14" s="18" t="s">
        <v>81</v>
      </c>
      <c r="H14" s="14" t="s">
        <v>117</v>
      </c>
      <c r="I14" s="14" t="s">
        <v>81</v>
      </c>
      <c r="J14" s="14" t="s">
        <v>79</v>
      </c>
      <c r="K14" s="14" t="s">
        <v>78</v>
      </c>
      <c r="L14" s="8"/>
      <c r="M14" s="8"/>
      <c r="N14" s="8"/>
      <c r="O14" s="8"/>
      <c r="P14" s="8"/>
      <c r="Q14" s="8"/>
      <c r="R14" s="8"/>
      <c r="S14" s="8">
        <f t="shared" ref="S14:S45" si="0">SUM(L14:R14)</f>
        <v>0</v>
      </c>
      <c r="T14" s="31" t="s">
        <v>191</v>
      </c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</row>
    <row r="15" spans="1:71" s="7" customFormat="1" ht="12.75" customHeight="1" x14ac:dyDescent="0.2">
      <c r="A15" s="16" t="s">
        <v>162</v>
      </c>
      <c r="B15" s="14" t="s">
        <v>48</v>
      </c>
      <c r="C15" s="14" t="s">
        <v>124</v>
      </c>
      <c r="D15" s="17">
        <v>20938696</v>
      </c>
      <c r="E15" s="17">
        <v>5500000</v>
      </c>
      <c r="F15" s="14" t="s">
        <v>99</v>
      </c>
      <c r="G15" s="18" t="s">
        <v>78</v>
      </c>
      <c r="H15" s="14" t="s">
        <v>108</v>
      </c>
      <c r="I15" s="14" t="s">
        <v>78</v>
      </c>
      <c r="J15" s="14" t="s">
        <v>80</v>
      </c>
      <c r="K15" s="14" t="s">
        <v>81</v>
      </c>
      <c r="L15" s="8"/>
      <c r="M15" s="8"/>
      <c r="N15" s="8"/>
      <c r="O15" s="8"/>
      <c r="P15" s="8"/>
      <c r="Q15" s="8"/>
      <c r="R15" s="8"/>
      <c r="S15" s="8">
        <f t="shared" si="0"/>
        <v>0</v>
      </c>
      <c r="T15" s="31" t="s">
        <v>191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</row>
    <row r="16" spans="1:71" s="7" customFormat="1" ht="12.75" customHeight="1" x14ac:dyDescent="0.2">
      <c r="A16" s="16" t="s">
        <v>188</v>
      </c>
      <c r="B16" s="14" t="s">
        <v>49</v>
      </c>
      <c r="C16" s="14" t="s">
        <v>125</v>
      </c>
      <c r="D16" s="17">
        <v>877000</v>
      </c>
      <c r="E16" s="17">
        <v>578000</v>
      </c>
      <c r="F16" s="16" t="s">
        <v>100</v>
      </c>
      <c r="G16" s="18" t="s">
        <v>81</v>
      </c>
      <c r="H16" s="14" t="s">
        <v>118</v>
      </c>
      <c r="I16" s="14" t="s">
        <v>81</v>
      </c>
      <c r="J16" s="14" t="s">
        <v>82</v>
      </c>
      <c r="K16" s="14" t="s">
        <v>81</v>
      </c>
      <c r="L16" s="8"/>
      <c r="M16" s="8"/>
      <c r="N16" s="8"/>
      <c r="O16" s="8"/>
      <c r="P16" s="8"/>
      <c r="Q16" s="8"/>
      <c r="R16" s="8"/>
      <c r="S16" s="8">
        <f t="shared" si="0"/>
        <v>0</v>
      </c>
      <c r="T16" s="31" t="s">
        <v>191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</row>
    <row r="17" spans="1:71" s="7" customFormat="1" ht="12.75" customHeight="1" x14ac:dyDescent="0.2">
      <c r="A17" s="16" t="s">
        <v>156</v>
      </c>
      <c r="B17" s="14" t="s">
        <v>50</v>
      </c>
      <c r="C17" s="14" t="s">
        <v>126</v>
      </c>
      <c r="D17" s="17">
        <v>48716900</v>
      </c>
      <c r="E17" s="17">
        <v>16000000</v>
      </c>
      <c r="F17" s="16"/>
      <c r="G17" s="18"/>
      <c r="H17" s="14" t="s">
        <v>99</v>
      </c>
      <c r="I17" s="14" t="s">
        <v>78</v>
      </c>
      <c r="J17" s="14" t="s">
        <v>83</v>
      </c>
      <c r="K17" s="14" t="s">
        <v>78</v>
      </c>
      <c r="L17" s="8"/>
      <c r="M17" s="8"/>
      <c r="N17" s="8"/>
      <c r="O17" s="8"/>
      <c r="P17" s="8"/>
      <c r="Q17" s="8"/>
      <c r="R17" s="8"/>
      <c r="S17" s="8">
        <f t="shared" si="0"/>
        <v>0</v>
      </c>
      <c r="T17" s="31" t="s">
        <v>191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</row>
    <row r="18" spans="1:71" s="7" customFormat="1" ht="12" x14ac:dyDescent="0.2">
      <c r="A18" s="16" t="s">
        <v>165</v>
      </c>
      <c r="B18" s="14" t="s">
        <v>51</v>
      </c>
      <c r="C18" s="14" t="s">
        <v>127</v>
      </c>
      <c r="D18" s="17">
        <v>29931000</v>
      </c>
      <c r="E18" s="17">
        <v>11000000</v>
      </c>
      <c r="F18" s="16" t="s">
        <v>101</v>
      </c>
      <c r="G18" s="18" t="s">
        <v>78</v>
      </c>
      <c r="H18" s="14"/>
      <c r="I18" s="14"/>
      <c r="J18" s="14" t="s">
        <v>84</v>
      </c>
      <c r="K18" s="14" t="s">
        <v>78</v>
      </c>
      <c r="L18" s="8"/>
      <c r="M18" s="8"/>
      <c r="N18" s="8"/>
      <c r="O18" s="8"/>
      <c r="P18" s="8"/>
      <c r="Q18" s="8"/>
      <c r="R18" s="8"/>
      <c r="S18" s="8">
        <f t="shared" si="0"/>
        <v>0</v>
      </c>
      <c r="T18" s="31" t="s">
        <v>191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</row>
    <row r="19" spans="1:71" s="7" customFormat="1" ht="12.75" customHeight="1" x14ac:dyDescent="0.2">
      <c r="A19" s="16" t="s">
        <v>181</v>
      </c>
      <c r="B19" s="14" t="s">
        <v>52</v>
      </c>
      <c r="C19" s="14" t="s">
        <v>128</v>
      </c>
      <c r="D19" s="17">
        <v>11790600</v>
      </c>
      <c r="E19" s="17">
        <v>6000000</v>
      </c>
      <c r="F19" s="14" t="s">
        <v>102</v>
      </c>
      <c r="G19" s="18" t="s">
        <v>78</v>
      </c>
      <c r="H19" s="14" t="s">
        <v>118</v>
      </c>
      <c r="I19" s="14" t="s">
        <v>78</v>
      </c>
      <c r="J19" s="14" t="s">
        <v>85</v>
      </c>
      <c r="K19" s="14" t="s">
        <v>78</v>
      </c>
      <c r="L19" s="8"/>
      <c r="M19" s="8"/>
      <c r="N19" s="8"/>
      <c r="O19" s="8"/>
      <c r="P19" s="8"/>
      <c r="Q19" s="8"/>
      <c r="R19" s="8"/>
      <c r="S19" s="8">
        <f t="shared" si="0"/>
        <v>0</v>
      </c>
      <c r="T19" s="31" t="s">
        <v>191</v>
      </c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</row>
    <row r="20" spans="1:71" s="7" customFormat="1" ht="12.75" customHeight="1" x14ac:dyDescent="0.2">
      <c r="A20" s="16" t="s">
        <v>178</v>
      </c>
      <c r="B20" s="14" t="s">
        <v>53</v>
      </c>
      <c r="C20" s="14" t="s">
        <v>129</v>
      </c>
      <c r="D20" s="17">
        <v>23927100</v>
      </c>
      <c r="E20" s="17">
        <v>9500000</v>
      </c>
      <c r="F20" s="16"/>
      <c r="G20" s="18"/>
      <c r="H20" s="14" t="s">
        <v>119</v>
      </c>
      <c r="I20" s="14" t="s">
        <v>78</v>
      </c>
      <c r="J20" s="14" t="s">
        <v>86</v>
      </c>
      <c r="K20" s="14" t="s">
        <v>78</v>
      </c>
      <c r="L20" s="8"/>
      <c r="M20" s="8"/>
      <c r="N20" s="8"/>
      <c r="O20" s="8"/>
      <c r="P20" s="8"/>
      <c r="Q20" s="8"/>
      <c r="R20" s="8"/>
      <c r="S20" s="8">
        <f t="shared" si="0"/>
        <v>0</v>
      </c>
      <c r="T20" s="31" t="s">
        <v>191</v>
      </c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</row>
    <row r="21" spans="1:71" s="7" customFormat="1" ht="13.5" customHeight="1" x14ac:dyDescent="0.2">
      <c r="A21" s="16" t="s">
        <v>167</v>
      </c>
      <c r="B21" s="14" t="s">
        <v>53</v>
      </c>
      <c r="C21" s="14" t="s">
        <v>130</v>
      </c>
      <c r="D21" s="17">
        <v>8077000</v>
      </c>
      <c r="E21" s="17">
        <v>3000000</v>
      </c>
      <c r="F21" s="16"/>
      <c r="G21" s="18"/>
      <c r="H21" s="14" t="s">
        <v>109</v>
      </c>
      <c r="I21" s="14" t="s">
        <v>81</v>
      </c>
      <c r="J21" s="14" t="s">
        <v>87</v>
      </c>
      <c r="K21" s="14" t="s">
        <v>78</v>
      </c>
      <c r="L21" s="8"/>
      <c r="M21" s="8"/>
      <c r="N21" s="8"/>
      <c r="O21" s="8"/>
      <c r="P21" s="8"/>
      <c r="Q21" s="8"/>
      <c r="R21" s="8"/>
      <c r="S21" s="8">
        <f t="shared" si="0"/>
        <v>0</v>
      </c>
      <c r="T21" s="31" t="s">
        <v>191</v>
      </c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</row>
    <row r="22" spans="1:71" s="7" customFormat="1" ht="12.75" customHeight="1" x14ac:dyDescent="0.2">
      <c r="A22" s="16" t="s">
        <v>166</v>
      </c>
      <c r="B22" s="14" t="s">
        <v>54</v>
      </c>
      <c r="C22" s="14" t="s">
        <v>131</v>
      </c>
      <c r="D22" s="17">
        <v>28085600</v>
      </c>
      <c r="E22" s="17">
        <v>8000000</v>
      </c>
      <c r="F22" s="14" t="s">
        <v>103</v>
      </c>
      <c r="G22" s="18" t="s">
        <v>81</v>
      </c>
      <c r="H22" s="14" t="s">
        <v>106</v>
      </c>
      <c r="I22" s="14" t="s">
        <v>78</v>
      </c>
      <c r="J22" s="14" t="s">
        <v>88</v>
      </c>
      <c r="K22" s="14" t="s">
        <v>78</v>
      </c>
      <c r="L22" s="8"/>
      <c r="M22" s="8"/>
      <c r="N22" s="8"/>
      <c r="O22" s="8"/>
      <c r="P22" s="8"/>
      <c r="Q22" s="8"/>
      <c r="R22" s="8"/>
      <c r="S22" s="8">
        <f t="shared" si="0"/>
        <v>0</v>
      </c>
      <c r="T22" s="31" t="s">
        <v>191</v>
      </c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</row>
    <row r="23" spans="1:71" s="7" customFormat="1" ht="12.75" customHeight="1" x14ac:dyDescent="0.2">
      <c r="A23" s="16" t="s">
        <v>170</v>
      </c>
      <c r="B23" s="14" t="s">
        <v>55</v>
      </c>
      <c r="C23" s="14" t="s">
        <v>132</v>
      </c>
      <c r="D23" s="17">
        <v>25312400</v>
      </c>
      <c r="E23" s="17">
        <v>11000000</v>
      </c>
      <c r="F23" s="14"/>
      <c r="G23" s="18"/>
      <c r="H23" s="14"/>
      <c r="I23" s="14"/>
      <c r="J23" s="14" t="s">
        <v>89</v>
      </c>
      <c r="K23" s="14" t="s">
        <v>78</v>
      </c>
      <c r="L23" s="8"/>
      <c r="M23" s="8"/>
      <c r="N23" s="8"/>
      <c r="O23" s="8"/>
      <c r="P23" s="8"/>
      <c r="Q23" s="8"/>
      <c r="R23" s="8"/>
      <c r="S23" s="8">
        <f t="shared" si="0"/>
        <v>0</v>
      </c>
      <c r="T23" s="31" t="s">
        <v>191</v>
      </c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</row>
    <row r="24" spans="1:71" s="7" customFormat="1" ht="12.75" customHeight="1" x14ac:dyDescent="0.2">
      <c r="A24" s="16" t="s">
        <v>175</v>
      </c>
      <c r="B24" s="14" t="s">
        <v>56</v>
      </c>
      <c r="C24" s="14" t="s">
        <v>133</v>
      </c>
      <c r="D24" s="17">
        <v>15200000</v>
      </c>
      <c r="E24" s="17">
        <v>5000000</v>
      </c>
      <c r="F24" s="14" t="s">
        <v>104</v>
      </c>
      <c r="G24" s="18" t="s">
        <v>78</v>
      </c>
      <c r="H24" s="14" t="s">
        <v>110</v>
      </c>
      <c r="I24" s="14" t="s">
        <v>78</v>
      </c>
      <c r="J24" s="14"/>
      <c r="K24" s="14"/>
      <c r="L24" s="8"/>
      <c r="M24" s="8"/>
      <c r="N24" s="8"/>
      <c r="O24" s="8"/>
      <c r="P24" s="8"/>
      <c r="Q24" s="8"/>
      <c r="R24" s="8"/>
      <c r="S24" s="8">
        <f t="shared" si="0"/>
        <v>0</v>
      </c>
      <c r="T24" s="31" t="s">
        <v>191</v>
      </c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</row>
    <row r="25" spans="1:71" s="7" customFormat="1" ht="12.75" customHeight="1" x14ac:dyDescent="0.2">
      <c r="A25" s="16" t="s">
        <v>183</v>
      </c>
      <c r="B25" s="14" t="s">
        <v>57</v>
      </c>
      <c r="C25" s="14" t="s">
        <v>134</v>
      </c>
      <c r="D25" s="17">
        <v>49247000</v>
      </c>
      <c r="E25" s="17">
        <v>11000000</v>
      </c>
      <c r="F25" s="16" t="s">
        <v>105</v>
      </c>
      <c r="G25" s="18" t="s">
        <v>78</v>
      </c>
      <c r="H25" s="14" t="s">
        <v>120</v>
      </c>
      <c r="I25" s="14" t="s">
        <v>78</v>
      </c>
      <c r="J25" s="14" t="s">
        <v>90</v>
      </c>
      <c r="K25" s="14" t="s">
        <v>78</v>
      </c>
      <c r="L25" s="8"/>
      <c r="M25" s="8"/>
      <c r="N25" s="8"/>
      <c r="O25" s="8"/>
      <c r="P25" s="8"/>
      <c r="Q25" s="8"/>
      <c r="R25" s="8"/>
      <c r="S25" s="8">
        <f t="shared" si="0"/>
        <v>0</v>
      </c>
      <c r="T25" s="31" t="s">
        <v>191</v>
      </c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</row>
    <row r="26" spans="1:71" s="7" customFormat="1" ht="12" x14ac:dyDescent="0.2">
      <c r="A26" s="16" t="s">
        <v>158</v>
      </c>
      <c r="B26" s="14" t="s">
        <v>58</v>
      </c>
      <c r="C26" s="14" t="s">
        <v>135</v>
      </c>
      <c r="D26" s="17">
        <v>56531300</v>
      </c>
      <c r="E26" s="17">
        <v>15000000</v>
      </c>
      <c r="F26" s="16" t="s">
        <v>106</v>
      </c>
      <c r="G26" s="18" t="s">
        <v>78</v>
      </c>
      <c r="H26" s="14" t="s">
        <v>116</v>
      </c>
      <c r="I26" s="14" t="s">
        <v>78</v>
      </c>
      <c r="J26" s="14" t="s">
        <v>91</v>
      </c>
      <c r="K26" s="14" t="s">
        <v>78</v>
      </c>
      <c r="L26" s="8"/>
      <c r="M26" s="8"/>
      <c r="N26" s="8"/>
      <c r="O26" s="8"/>
      <c r="P26" s="8"/>
      <c r="Q26" s="8"/>
      <c r="R26" s="8"/>
      <c r="S26" s="8">
        <f t="shared" si="0"/>
        <v>0</v>
      </c>
      <c r="T26" s="31" t="s">
        <v>191</v>
      </c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</row>
    <row r="27" spans="1:71" s="7" customFormat="1" ht="12.75" customHeight="1" x14ac:dyDescent="0.2">
      <c r="A27" s="16" t="s">
        <v>171</v>
      </c>
      <c r="B27" s="14" t="s">
        <v>59</v>
      </c>
      <c r="C27" s="14" t="s">
        <v>136</v>
      </c>
      <c r="D27" s="17">
        <v>17000000</v>
      </c>
      <c r="E27" s="17">
        <v>10000000</v>
      </c>
      <c r="F27" s="16" t="s">
        <v>107</v>
      </c>
      <c r="G27" s="18" t="s">
        <v>78</v>
      </c>
      <c r="H27" s="14" t="s">
        <v>100</v>
      </c>
      <c r="I27" s="14" t="s">
        <v>78</v>
      </c>
      <c r="J27" s="14" t="s">
        <v>79</v>
      </c>
      <c r="K27" s="14" t="s">
        <v>78</v>
      </c>
      <c r="L27" s="8"/>
      <c r="M27" s="8"/>
      <c r="N27" s="8"/>
      <c r="O27" s="8"/>
      <c r="P27" s="8"/>
      <c r="Q27" s="8"/>
      <c r="R27" s="8"/>
      <c r="S27" s="8">
        <f t="shared" si="0"/>
        <v>0</v>
      </c>
      <c r="T27" s="31" t="s">
        <v>191</v>
      </c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</row>
    <row r="28" spans="1:71" s="7" customFormat="1" ht="12.75" customHeight="1" x14ac:dyDescent="0.2">
      <c r="A28" s="16" t="s">
        <v>184</v>
      </c>
      <c r="B28" s="14" t="s">
        <v>60</v>
      </c>
      <c r="C28" s="14" t="s">
        <v>137</v>
      </c>
      <c r="D28" s="17">
        <v>25408000</v>
      </c>
      <c r="E28" s="17">
        <v>5000000</v>
      </c>
      <c r="F28" s="14" t="s">
        <v>108</v>
      </c>
      <c r="G28" s="18" t="s">
        <v>78</v>
      </c>
      <c r="H28" s="14"/>
      <c r="I28" s="14"/>
      <c r="J28" s="14" t="s">
        <v>92</v>
      </c>
      <c r="K28" s="14" t="s">
        <v>81</v>
      </c>
      <c r="L28" s="8"/>
      <c r="M28" s="8"/>
      <c r="N28" s="8"/>
      <c r="O28" s="8"/>
      <c r="P28" s="8"/>
      <c r="Q28" s="8"/>
      <c r="R28" s="8"/>
      <c r="S28" s="8">
        <f t="shared" si="0"/>
        <v>0</v>
      </c>
      <c r="T28" s="31" t="s">
        <v>191</v>
      </c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</row>
    <row r="29" spans="1:71" s="7" customFormat="1" ht="12.75" customHeight="1" x14ac:dyDescent="0.2">
      <c r="A29" s="19" t="s">
        <v>168</v>
      </c>
      <c r="B29" s="9" t="s">
        <v>61</v>
      </c>
      <c r="C29" s="9" t="s">
        <v>138</v>
      </c>
      <c r="D29" s="20">
        <v>40600000</v>
      </c>
      <c r="E29" s="20">
        <v>10000000</v>
      </c>
      <c r="F29" s="16"/>
      <c r="G29" s="18"/>
      <c r="H29" s="14"/>
      <c r="I29" s="14"/>
      <c r="J29" s="14" t="s">
        <v>82</v>
      </c>
      <c r="K29" s="14" t="s">
        <v>78</v>
      </c>
      <c r="L29" s="8"/>
      <c r="M29" s="8"/>
      <c r="N29" s="8"/>
      <c r="O29" s="8"/>
      <c r="P29" s="8"/>
      <c r="Q29" s="8"/>
      <c r="R29" s="8"/>
      <c r="S29" s="8">
        <f t="shared" si="0"/>
        <v>0</v>
      </c>
      <c r="T29" s="31" t="s">
        <v>191</v>
      </c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</row>
    <row r="30" spans="1:71" s="7" customFormat="1" ht="12.75" customHeight="1" x14ac:dyDescent="0.2">
      <c r="A30" s="16" t="s">
        <v>164</v>
      </c>
      <c r="B30" s="14" t="s">
        <v>62</v>
      </c>
      <c r="C30" s="14" t="s">
        <v>139</v>
      </c>
      <c r="D30" s="17">
        <v>81131310</v>
      </c>
      <c r="E30" s="17">
        <v>19300000</v>
      </c>
      <c r="F30" s="16"/>
      <c r="G30" s="18"/>
      <c r="H30" s="14" t="s">
        <v>121</v>
      </c>
      <c r="I30" s="14" t="s">
        <v>78</v>
      </c>
      <c r="J30" s="14" t="s">
        <v>93</v>
      </c>
      <c r="K30" s="14" t="s">
        <v>78</v>
      </c>
      <c r="L30" s="8"/>
      <c r="M30" s="8"/>
      <c r="N30" s="8"/>
      <c r="O30" s="8"/>
      <c r="P30" s="8"/>
      <c r="Q30" s="8"/>
      <c r="R30" s="8"/>
      <c r="S30" s="8">
        <f t="shared" si="0"/>
        <v>0</v>
      </c>
      <c r="T30" s="31" t="s">
        <v>191</v>
      </c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</row>
    <row r="31" spans="1:71" s="7" customFormat="1" ht="12" x14ac:dyDescent="0.2">
      <c r="A31" s="16" t="s">
        <v>157</v>
      </c>
      <c r="B31" s="14" t="s">
        <v>63</v>
      </c>
      <c r="C31" s="14" t="s">
        <v>140</v>
      </c>
      <c r="D31" s="17">
        <v>45500000</v>
      </c>
      <c r="E31" s="17">
        <v>8000000</v>
      </c>
      <c r="F31" s="16" t="s">
        <v>109</v>
      </c>
      <c r="G31" s="18" t="s">
        <v>81</v>
      </c>
      <c r="H31" s="14"/>
      <c r="I31" s="14"/>
      <c r="J31" s="14" t="s">
        <v>94</v>
      </c>
      <c r="K31" s="14" t="s">
        <v>78</v>
      </c>
      <c r="L31" s="8"/>
      <c r="M31" s="8"/>
      <c r="N31" s="8"/>
      <c r="O31" s="8"/>
      <c r="P31" s="8"/>
      <c r="Q31" s="8"/>
      <c r="R31" s="8"/>
      <c r="S31" s="8">
        <f t="shared" si="0"/>
        <v>0</v>
      </c>
      <c r="T31" s="31" t="s">
        <v>191</v>
      </c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</row>
    <row r="32" spans="1:71" s="7" customFormat="1" ht="12.75" customHeight="1" x14ac:dyDescent="0.2">
      <c r="A32" s="16" t="s">
        <v>177</v>
      </c>
      <c r="B32" s="14" t="s">
        <v>64</v>
      </c>
      <c r="C32" s="14" t="s">
        <v>141</v>
      </c>
      <c r="D32" s="17">
        <v>29825000</v>
      </c>
      <c r="E32" s="17">
        <v>10000000</v>
      </c>
      <c r="F32" s="14" t="s">
        <v>110</v>
      </c>
      <c r="G32" s="18" t="s">
        <v>78</v>
      </c>
      <c r="H32" s="14" t="s">
        <v>101</v>
      </c>
      <c r="I32" s="14" t="s">
        <v>81</v>
      </c>
      <c r="J32" s="14" t="s">
        <v>85</v>
      </c>
      <c r="K32" s="14" t="s">
        <v>78</v>
      </c>
      <c r="L32" s="8"/>
      <c r="M32" s="8"/>
      <c r="N32" s="8"/>
      <c r="O32" s="8"/>
      <c r="P32" s="8"/>
      <c r="Q32" s="8"/>
      <c r="R32" s="8"/>
      <c r="S32" s="8">
        <f t="shared" si="0"/>
        <v>0</v>
      </c>
      <c r="T32" s="31" t="s">
        <v>191</v>
      </c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</row>
    <row r="33" spans="1:71" s="7" customFormat="1" ht="12.75" customHeight="1" x14ac:dyDescent="0.2">
      <c r="A33" s="16" t="s">
        <v>187</v>
      </c>
      <c r="B33" s="14" t="s">
        <v>65</v>
      </c>
      <c r="C33" s="14" t="s">
        <v>142</v>
      </c>
      <c r="D33" s="17">
        <v>20684940</v>
      </c>
      <c r="E33" s="17">
        <v>8000000</v>
      </c>
      <c r="F33" s="14" t="s">
        <v>111</v>
      </c>
      <c r="G33" s="18" t="s">
        <v>81</v>
      </c>
      <c r="H33" s="14" t="s">
        <v>113</v>
      </c>
      <c r="I33" s="14" t="s">
        <v>81</v>
      </c>
      <c r="J33" s="14" t="s">
        <v>86</v>
      </c>
      <c r="K33" s="14" t="s">
        <v>78</v>
      </c>
      <c r="L33" s="8"/>
      <c r="M33" s="8"/>
      <c r="N33" s="8"/>
      <c r="O33" s="8"/>
      <c r="P33" s="8"/>
      <c r="Q33" s="8"/>
      <c r="R33" s="8"/>
      <c r="S33" s="8">
        <f t="shared" si="0"/>
        <v>0</v>
      </c>
      <c r="T33" s="31" t="s">
        <v>191</v>
      </c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</row>
    <row r="34" spans="1:71" s="7" customFormat="1" ht="12.75" customHeight="1" x14ac:dyDescent="0.2">
      <c r="A34" s="16" t="s">
        <v>182</v>
      </c>
      <c r="B34" s="14" t="s">
        <v>66</v>
      </c>
      <c r="C34" s="14" t="s">
        <v>143</v>
      </c>
      <c r="D34" s="17">
        <v>10671750</v>
      </c>
      <c r="E34" s="17">
        <v>3800000</v>
      </c>
      <c r="F34" s="16" t="s">
        <v>100</v>
      </c>
      <c r="G34" s="18" t="s">
        <v>81</v>
      </c>
      <c r="H34" s="14" t="s">
        <v>108</v>
      </c>
      <c r="I34" s="14" t="s">
        <v>78</v>
      </c>
      <c r="J34" s="14" t="s">
        <v>95</v>
      </c>
      <c r="K34" s="14" t="s">
        <v>78</v>
      </c>
      <c r="L34" s="8"/>
      <c r="M34" s="8"/>
      <c r="N34" s="8"/>
      <c r="O34" s="8"/>
      <c r="P34" s="8"/>
      <c r="Q34" s="8"/>
      <c r="R34" s="8"/>
      <c r="S34" s="8">
        <f t="shared" si="0"/>
        <v>0</v>
      </c>
      <c r="T34" s="31" t="s">
        <v>191</v>
      </c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</row>
    <row r="35" spans="1:71" s="7" customFormat="1" ht="12.75" customHeight="1" x14ac:dyDescent="0.2">
      <c r="A35" s="16" t="s">
        <v>179</v>
      </c>
      <c r="B35" s="14" t="s">
        <v>67</v>
      </c>
      <c r="C35" s="14" t="s">
        <v>144</v>
      </c>
      <c r="D35" s="17">
        <v>33568000</v>
      </c>
      <c r="E35" s="17">
        <v>9850000</v>
      </c>
      <c r="F35" s="16"/>
      <c r="G35" s="18"/>
      <c r="H35" s="14" t="s">
        <v>118</v>
      </c>
      <c r="I35" s="14" t="s">
        <v>78</v>
      </c>
      <c r="J35" s="14" t="s">
        <v>87</v>
      </c>
      <c r="K35" s="14" t="s">
        <v>78</v>
      </c>
      <c r="L35" s="8"/>
      <c r="M35" s="8"/>
      <c r="N35" s="8"/>
      <c r="O35" s="8"/>
      <c r="P35" s="8"/>
      <c r="Q35" s="8"/>
      <c r="R35" s="8"/>
      <c r="S35" s="8">
        <f t="shared" si="0"/>
        <v>0</v>
      </c>
      <c r="T35" s="31" t="s">
        <v>191</v>
      </c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</row>
    <row r="36" spans="1:71" s="7" customFormat="1" ht="12.75" customHeight="1" x14ac:dyDescent="0.2">
      <c r="A36" s="16" t="s">
        <v>180</v>
      </c>
      <c r="B36" s="14" t="s">
        <v>68</v>
      </c>
      <c r="C36" s="14" t="s">
        <v>145</v>
      </c>
      <c r="D36" s="17">
        <v>24270000</v>
      </c>
      <c r="E36" s="17">
        <v>8000000</v>
      </c>
      <c r="F36" s="16" t="s">
        <v>112</v>
      </c>
      <c r="G36" s="18" t="s">
        <v>81</v>
      </c>
      <c r="H36" s="14"/>
      <c r="I36" s="14"/>
      <c r="J36" s="14" t="s">
        <v>89</v>
      </c>
      <c r="K36" s="14" t="s">
        <v>78</v>
      </c>
      <c r="L36" s="8"/>
      <c r="M36" s="8"/>
      <c r="N36" s="8"/>
      <c r="O36" s="8"/>
      <c r="P36" s="8"/>
      <c r="Q36" s="8"/>
      <c r="R36" s="8"/>
      <c r="S36" s="8">
        <f t="shared" si="0"/>
        <v>0</v>
      </c>
      <c r="T36" s="31" t="s">
        <v>191</v>
      </c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</row>
    <row r="37" spans="1:71" s="7" customFormat="1" ht="12.75" customHeight="1" x14ac:dyDescent="0.2">
      <c r="A37" s="16" t="s">
        <v>186</v>
      </c>
      <c r="B37" s="14" t="s">
        <v>69</v>
      </c>
      <c r="C37" s="14" t="s">
        <v>146</v>
      </c>
      <c r="D37" s="17">
        <v>68925300</v>
      </c>
      <c r="E37" s="17">
        <v>12000000</v>
      </c>
      <c r="F37" s="14"/>
      <c r="G37" s="18"/>
      <c r="H37" s="14" t="s">
        <v>111</v>
      </c>
      <c r="I37" s="14" t="s">
        <v>81</v>
      </c>
      <c r="J37" s="14"/>
      <c r="K37" s="14"/>
      <c r="L37" s="8"/>
      <c r="M37" s="8"/>
      <c r="N37" s="8"/>
      <c r="O37" s="8"/>
      <c r="P37" s="8"/>
      <c r="Q37" s="8"/>
      <c r="R37" s="8"/>
      <c r="S37" s="8">
        <f t="shared" si="0"/>
        <v>0</v>
      </c>
      <c r="T37" s="31" t="s">
        <v>191</v>
      </c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</row>
    <row r="38" spans="1:71" s="7" customFormat="1" ht="12.75" customHeight="1" x14ac:dyDescent="0.2">
      <c r="A38" s="16" t="s">
        <v>163</v>
      </c>
      <c r="B38" s="14" t="s">
        <v>70</v>
      </c>
      <c r="C38" s="14" t="s">
        <v>147</v>
      </c>
      <c r="D38" s="17">
        <v>67487000</v>
      </c>
      <c r="E38" s="17">
        <v>16000000</v>
      </c>
      <c r="F38" s="16"/>
      <c r="G38" s="18"/>
      <c r="H38" s="14" t="s">
        <v>105</v>
      </c>
      <c r="I38" s="14" t="s">
        <v>78</v>
      </c>
      <c r="J38" s="14" t="s">
        <v>90</v>
      </c>
      <c r="K38" s="14" t="s">
        <v>78</v>
      </c>
      <c r="L38" s="8"/>
      <c r="M38" s="8"/>
      <c r="N38" s="8"/>
      <c r="O38" s="8"/>
      <c r="P38" s="8"/>
      <c r="Q38" s="8"/>
      <c r="R38" s="8"/>
      <c r="S38" s="8">
        <f t="shared" si="0"/>
        <v>0</v>
      </c>
      <c r="T38" s="31" t="s">
        <v>191</v>
      </c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</row>
    <row r="39" spans="1:71" s="7" customFormat="1" ht="12" x14ac:dyDescent="0.2">
      <c r="A39" s="16" t="s">
        <v>169</v>
      </c>
      <c r="B39" s="14" t="s">
        <v>71</v>
      </c>
      <c r="C39" s="14" t="s">
        <v>148</v>
      </c>
      <c r="D39" s="17">
        <v>80560948</v>
      </c>
      <c r="E39" s="17">
        <v>18000000</v>
      </c>
      <c r="F39" s="16"/>
      <c r="G39" s="18"/>
      <c r="H39" s="14" t="s">
        <v>105</v>
      </c>
      <c r="I39" s="14" t="s">
        <v>78</v>
      </c>
      <c r="J39" s="14" t="s">
        <v>94</v>
      </c>
      <c r="K39" s="14" t="s">
        <v>78</v>
      </c>
      <c r="L39" s="8"/>
      <c r="M39" s="8"/>
      <c r="N39" s="8"/>
      <c r="O39" s="8"/>
      <c r="P39" s="8"/>
      <c r="Q39" s="8"/>
      <c r="R39" s="8"/>
      <c r="S39" s="8">
        <f t="shared" si="0"/>
        <v>0</v>
      </c>
      <c r="T39" s="31" t="s">
        <v>191</v>
      </c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</row>
    <row r="40" spans="1:71" s="7" customFormat="1" ht="12.75" customHeight="1" x14ac:dyDescent="0.2">
      <c r="A40" s="16" t="s">
        <v>174</v>
      </c>
      <c r="B40" s="14" t="s">
        <v>72</v>
      </c>
      <c r="C40" s="14" t="s">
        <v>149</v>
      </c>
      <c r="D40" s="17">
        <v>26580000</v>
      </c>
      <c r="E40" s="17">
        <v>10000000</v>
      </c>
      <c r="F40" s="14" t="s">
        <v>113</v>
      </c>
      <c r="G40" s="18" t="s">
        <v>81</v>
      </c>
      <c r="H40" s="14" t="s">
        <v>97</v>
      </c>
      <c r="I40" s="14" t="s">
        <v>78</v>
      </c>
      <c r="J40" s="14" t="s">
        <v>79</v>
      </c>
      <c r="K40" s="14" t="s">
        <v>78</v>
      </c>
      <c r="L40" s="8"/>
      <c r="M40" s="8"/>
      <c r="N40" s="8"/>
      <c r="O40" s="8"/>
      <c r="P40" s="8"/>
      <c r="Q40" s="8"/>
      <c r="R40" s="8"/>
      <c r="S40" s="8">
        <f t="shared" si="0"/>
        <v>0</v>
      </c>
      <c r="T40" s="31" t="s">
        <v>191</v>
      </c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</row>
    <row r="41" spans="1:71" s="7" customFormat="1" ht="12.75" customHeight="1" x14ac:dyDescent="0.2">
      <c r="A41" s="16" t="s">
        <v>160</v>
      </c>
      <c r="B41" s="14" t="s">
        <v>63</v>
      </c>
      <c r="C41" s="14" t="s">
        <v>150</v>
      </c>
      <c r="D41" s="17">
        <v>46850000</v>
      </c>
      <c r="E41" s="17">
        <v>12000000</v>
      </c>
      <c r="F41" s="14"/>
      <c r="G41" s="18"/>
      <c r="H41" s="14"/>
      <c r="I41" s="14"/>
      <c r="J41" s="14" t="s">
        <v>80</v>
      </c>
      <c r="K41" s="14" t="s">
        <v>78</v>
      </c>
      <c r="L41" s="8"/>
      <c r="M41" s="8"/>
      <c r="N41" s="8"/>
      <c r="O41" s="8"/>
      <c r="P41" s="8"/>
      <c r="Q41" s="8"/>
      <c r="R41" s="8"/>
      <c r="S41" s="8">
        <f t="shared" si="0"/>
        <v>0</v>
      </c>
      <c r="T41" s="31" t="s">
        <v>191</v>
      </c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</row>
    <row r="42" spans="1:71" s="7" customFormat="1" ht="12.75" customHeight="1" x14ac:dyDescent="0.2">
      <c r="A42" s="16" t="s">
        <v>173</v>
      </c>
      <c r="B42" s="14" t="s">
        <v>73</v>
      </c>
      <c r="C42" s="14" t="s">
        <v>151</v>
      </c>
      <c r="D42" s="17">
        <v>38860300</v>
      </c>
      <c r="E42" s="17">
        <v>10000000</v>
      </c>
      <c r="F42" s="14" t="s">
        <v>114</v>
      </c>
      <c r="G42" s="18" t="s">
        <v>78</v>
      </c>
      <c r="H42" s="14"/>
      <c r="I42" s="14"/>
      <c r="J42" s="14" t="s">
        <v>96</v>
      </c>
      <c r="K42" s="14" t="s">
        <v>78</v>
      </c>
      <c r="L42" s="8"/>
      <c r="M42" s="8"/>
      <c r="N42" s="8"/>
      <c r="O42" s="8"/>
      <c r="P42" s="8"/>
      <c r="Q42" s="8"/>
      <c r="R42" s="8"/>
      <c r="S42" s="8">
        <f t="shared" si="0"/>
        <v>0</v>
      </c>
      <c r="T42" s="31" t="s">
        <v>191</v>
      </c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</row>
    <row r="43" spans="1:71" s="7" customFormat="1" ht="12.75" customHeight="1" x14ac:dyDescent="0.2">
      <c r="A43" s="19" t="s">
        <v>159</v>
      </c>
      <c r="B43" s="9" t="s">
        <v>74</v>
      </c>
      <c r="C43" s="9" t="s">
        <v>152</v>
      </c>
      <c r="D43" s="20">
        <v>33615160</v>
      </c>
      <c r="E43" s="20">
        <v>11000000</v>
      </c>
      <c r="F43" s="16" t="s">
        <v>105</v>
      </c>
      <c r="G43" s="18" t="s">
        <v>78</v>
      </c>
      <c r="H43" s="14" t="s">
        <v>110</v>
      </c>
      <c r="I43" s="14" t="s">
        <v>78</v>
      </c>
      <c r="J43" s="14" t="s">
        <v>93</v>
      </c>
      <c r="K43" s="14" t="s">
        <v>78</v>
      </c>
      <c r="L43" s="8"/>
      <c r="M43" s="8"/>
      <c r="N43" s="8"/>
      <c r="O43" s="8"/>
      <c r="P43" s="8"/>
      <c r="Q43" s="8"/>
      <c r="R43" s="8"/>
      <c r="S43" s="8">
        <f t="shared" si="0"/>
        <v>0</v>
      </c>
      <c r="T43" s="31" t="s">
        <v>191</v>
      </c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</row>
    <row r="44" spans="1:71" s="7" customFormat="1" ht="12.75" customHeight="1" x14ac:dyDescent="0.2">
      <c r="A44" s="16" t="s">
        <v>161</v>
      </c>
      <c r="B44" s="14" t="s">
        <v>75</v>
      </c>
      <c r="C44" s="14" t="s">
        <v>153</v>
      </c>
      <c r="D44" s="17">
        <v>14200000</v>
      </c>
      <c r="E44" s="17">
        <v>3500000</v>
      </c>
      <c r="F44" s="16" t="s">
        <v>115</v>
      </c>
      <c r="G44" s="18" t="s">
        <v>78</v>
      </c>
      <c r="H44" s="14"/>
      <c r="I44" s="14"/>
      <c r="J44" s="14" t="s">
        <v>84</v>
      </c>
      <c r="K44" s="14" t="s">
        <v>78</v>
      </c>
      <c r="L44" s="8"/>
      <c r="M44" s="8"/>
      <c r="N44" s="8"/>
      <c r="O44" s="8"/>
      <c r="P44" s="8"/>
      <c r="Q44" s="8"/>
      <c r="R44" s="8"/>
      <c r="S44" s="8">
        <f t="shared" si="0"/>
        <v>0</v>
      </c>
      <c r="T44" s="31" t="s">
        <v>191</v>
      </c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</row>
    <row r="45" spans="1:71" s="7" customFormat="1" ht="12.75" customHeight="1" x14ac:dyDescent="0.2">
      <c r="A45" s="16" t="s">
        <v>172</v>
      </c>
      <c r="B45" s="14" t="s">
        <v>76</v>
      </c>
      <c r="C45" s="14" t="s">
        <v>154</v>
      </c>
      <c r="D45" s="17">
        <v>14044100</v>
      </c>
      <c r="E45" s="17">
        <v>7000000</v>
      </c>
      <c r="F45" s="16" t="s">
        <v>116</v>
      </c>
      <c r="G45" s="18" t="s">
        <v>78</v>
      </c>
      <c r="H45" s="14" t="s">
        <v>100</v>
      </c>
      <c r="I45" s="14" t="s">
        <v>81</v>
      </c>
      <c r="J45" s="14" t="s">
        <v>85</v>
      </c>
      <c r="K45" s="14" t="s">
        <v>78</v>
      </c>
      <c r="L45" s="8"/>
      <c r="M45" s="8"/>
      <c r="N45" s="8"/>
      <c r="O45" s="8"/>
      <c r="P45" s="8"/>
      <c r="Q45" s="8"/>
      <c r="R45" s="8"/>
      <c r="S45" s="8">
        <f t="shared" si="0"/>
        <v>0</v>
      </c>
      <c r="T45" s="31" t="s">
        <v>191</v>
      </c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</row>
    <row r="46" spans="1:71" ht="12" x14ac:dyDescent="0.3">
      <c r="D46" s="11">
        <f>SUM(D13:D45)</f>
        <v>1102818101</v>
      </c>
      <c r="E46" s="11">
        <f>SUM(E13:E45)</f>
        <v>306028000</v>
      </c>
      <c r="F46" s="11"/>
    </row>
    <row r="47" spans="1:71" ht="12" x14ac:dyDescent="0.3">
      <c r="E47" s="11"/>
      <c r="F47" s="11"/>
      <c r="G47" s="11"/>
      <c r="H47" s="11"/>
      <c r="S47" s="2" t="s">
        <v>20</v>
      </c>
    </row>
    <row r="48" spans="1:71" ht="12" x14ac:dyDescent="0.3"/>
    <row r="49" ht="12" x14ac:dyDescent="0.3"/>
    <row r="50" ht="12" x14ac:dyDescent="0.3"/>
    <row r="51" ht="12" x14ac:dyDescent="0.3"/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45" xr:uid="{04AECAF3-F32B-4BEB-AE90-2AB836B60291}">
      <formula1>40</formula1>
    </dataValidation>
    <dataValidation type="decimal" operator="lessThanOrEqual" allowBlank="1" showInputMessage="1" showErrorMessage="1" error="max. 15" sqref="M13:N45" xr:uid="{AE2033E0-BF19-41BE-8E46-E386D56E8737}">
      <formula1>15</formula1>
    </dataValidation>
    <dataValidation type="decimal" operator="lessThanOrEqual" allowBlank="1" showInputMessage="1" showErrorMessage="1" error="max. 10" sqref="P13:Q45" xr:uid="{EF4ADEEA-9284-4CAB-AD99-86FFCD7C676B}">
      <formula1>10</formula1>
    </dataValidation>
    <dataValidation type="decimal" operator="lessThanOrEqual" allowBlank="1" showInputMessage="1" showErrorMessage="1" error="max. 5" sqref="O13:O45 R13:R45" xr:uid="{AFD70A8A-86C0-4BD9-8562-67EAE845C42B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1CEDE-65A3-4752-9DF6-36A4435FF0A8}">
  <dimension ref="A1:BS51"/>
  <sheetViews>
    <sheetView zoomScale="80" zoomScaleNormal="80" workbookViewId="0"/>
  </sheetViews>
  <sheetFormatPr defaultColWidth="9.109375" defaultRowHeight="14.4" x14ac:dyDescent="0.3"/>
  <cols>
    <col min="1" max="1" width="11.5546875" style="2" customWidth="1"/>
    <col min="2" max="2" width="30" style="2" bestFit="1" customWidth="1"/>
    <col min="3" max="3" width="43.5546875" style="2" customWidth="1"/>
    <col min="4" max="4" width="15.5546875" style="2" customWidth="1"/>
    <col min="5" max="5" width="15" style="2" customWidth="1"/>
    <col min="6" max="6" width="15.5546875" style="2" customWidth="1"/>
    <col min="7" max="7" width="5.5546875" style="3" customWidth="1"/>
    <col min="8" max="8" width="15.5546875" style="3" customWidth="1"/>
    <col min="9" max="9" width="5.5546875" style="2" customWidth="1"/>
    <col min="10" max="10" width="15.5546875" style="2" customWidth="1"/>
    <col min="11" max="11" width="5.5546875" style="2" customWidth="1"/>
    <col min="12" max="12" width="9.5546875" style="2" customWidth="1"/>
    <col min="13" max="19" width="9.44140625" style="2" customWidth="1"/>
    <col min="20" max="16384" width="9.109375" style="2"/>
  </cols>
  <sheetData>
    <row r="1" spans="1:71" ht="38.25" customHeight="1" x14ac:dyDescent="0.3">
      <c r="A1" s="1" t="s">
        <v>38</v>
      </c>
    </row>
    <row r="2" spans="1:71" ht="12.6" x14ac:dyDescent="0.3">
      <c r="A2" s="4" t="s">
        <v>43</v>
      </c>
      <c r="D2" s="4" t="s">
        <v>24</v>
      </c>
    </row>
    <row r="3" spans="1:71" ht="12.6" x14ac:dyDescent="0.3">
      <c r="A3" s="4" t="s">
        <v>41</v>
      </c>
      <c r="D3" s="2" t="s">
        <v>35</v>
      </c>
    </row>
    <row r="4" spans="1:71" ht="12.6" x14ac:dyDescent="0.3">
      <c r="A4" s="4" t="s">
        <v>45</v>
      </c>
      <c r="D4" s="2" t="s">
        <v>36</v>
      </c>
    </row>
    <row r="5" spans="1:71" ht="12.6" x14ac:dyDescent="0.3">
      <c r="A5" s="4" t="s">
        <v>39</v>
      </c>
      <c r="D5" s="2" t="s">
        <v>37</v>
      </c>
    </row>
    <row r="6" spans="1:71" ht="12.6" x14ac:dyDescent="0.3">
      <c r="A6" s="2" t="s">
        <v>44</v>
      </c>
    </row>
    <row r="7" spans="1:71" ht="12.6" x14ac:dyDescent="0.3">
      <c r="A7" s="12" t="s">
        <v>42</v>
      </c>
      <c r="D7" s="4" t="s">
        <v>25</v>
      </c>
    </row>
    <row r="8" spans="1:71" ht="39.6" customHeight="1" x14ac:dyDescent="0.3">
      <c r="D8" s="23" t="s">
        <v>40</v>
      </c>
      <c r="E8" s="23"/>
      <c r="F8" s="23"/>
      <c r="G8" s="23"/>
      <c r="H8" s="23"/>
      <c r="I8" s="23"/>
      <c r="J8" s="23"/>
      <c r="K8" s="23"/>
    </row>
    <row r="9" spans="1:71" ht="12.6" customHeight="1" x14ac:dyDescent="0.3">
      <c r="A9" s="4"/>
    </row>
    <row r="10" spans="1:71" ht="26.4" customHeight="1" x14ac:dyDescent="0.3">
      <c r="A10" s="24" t="s">
        <v>0</v>
      </c>
      <c r="B10" s="24" t="s">
        <v>1</v>
      </c>
      <c r="C10" s="24" t="s">
        <v>19</v>
      </c>
      <c r="D10" s="24" t="s">
        <v>13</v>
      </c>
      <c r="E10" s="27" t="s">
        <v>2</v>
      </c>
      <c r="F10" s="24" t="s">
        <v>32</v>
      </c>
      <c r="G10" s="24"/>
      <c r="H10" s="24" t="s">
        <v>33</v>
      </c>
      <c r="I10" s="24"/>
      <c r="J10" s="24" t="s">
        <v>34</v>
      </c>
      <c r="K10" s="24"/>
      <c r="L10" s="24" t="s">
        <v>15</v>
      </c>
      <c r="M10" s="24" t="s">
        <v>14</v>
      </c>
      <c r="N10" s="24" t="s">
        <v>16</v>
      </c>
      <c r="O10" s="24" t="s">
        <v>29</v>
      </c>
      <c r="P10" s="24" t="s">
        <v>30</v>
      </c>
      <c r="Q10" s="24" t="s">
        <v>31</v>
      </c>
      <c r="R10" s="24" t="s">
        <v>3</v>
      </c>
      <c r="S10" s="24" t="s">
        <v>4</v>
      </c>
    </row>
    <row r="11" spans="1:71" ht="59.4" customHeight="1" x14ac:dyDescent="0.3">
      <c r="A11" s="26"/>
      <c r="B11" s="26"/>
      <c r="C11" s="26"/>
      <c r="D11" s="26"/>
      <c r="E11" s="28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</row>
    <row r="12" spans="1:71" ht="29.1" customHeight="1" x14ac:dyDescent="0.3">
      <c r="A12" s="25"/>
      <c r="B12" s="25"/>
      <c r="C12" s="25"/>
      <c r="D12" s="25"/>
      <c r="E12" s="29"/>
      <c r="F12" s="5" t="s">
        <v>26</v>
      </c>
      <c r="G12" s="21" t="s">
        <v>27</v>
      </c>
      <c r="H12" s="21" t="s">
        <v>26</v>
      </c>
      <c r="I12" s="21" t="s">
        <v>27</v>
      </c>
      <c r="J12" s="21" t="s">
        <v>26</v>
      </c>
      <c r="K12" s="21" t="s">
        <v>27</v>
      </c>
      <c r="L12" s="21" t="s">
        <v>28</v>
      </c>
      <c r="M12" s="21" t="s">
        <v>21</v>
      </c>
      <c r="N12" s="21" t="s">
        <v>21</v>
      </c>
      <c r="O12" s="21" t="s">
        <v>22</v>
      </c>
      <c r="P12" s="21" t="s">
        <v>23</v>
      </c>
      <c r="Q12" s="21" t="s">
        <v>23</v>
      </c>
      <c r="R12" s="21" t="s">
        <v>22</v>
      </c>
      <c r="S12" s="21"/>
    </row>
    <row r="13" spans="1:71" s="7" customFormat="1" ht="12.75" customHeight="1" x14ac:dyDescent="0.2">
      <c r="A13" s="16" t="s">
        <v>176</v>
      </c>
      <c r="B13" s="14" t="s">
        <v>46</v>
      </c>
      <c r="C13" s="14" t="s">
        <v>122</v>
      </c>
      <c r="D13" s="17">
        <v>41735000</v>
      </c>
      <c r="E13" s="17">
        <v>11500000</v>
      </c>
      <c r="F13" s="16" t="s">
        <v>97</v>
      </c>
      <c r="G13" s="18" t="s">
        <v>78</v>
      </c>
      <c r="H13" s="14" t="s">
        <v>101</v>
      </c>
      <c r="I13" s="14" t="s">
        <v>78</v>
      </c>
      <c r="J13" s="14" t="s">
        <v>77</v>
      </c>
      <c r="K13" s="14" t="s">
        <v>78</v>
      </c>
      <c r="L13" s="8"/>
      <c r="M13" s="8"/>
      <c r="N13" s="8"/>
      <c r="O13" s="8"/>
      <c r="P13" s="8"/>
      <c r="Q13" s="8"/>
      <c r="R13" s="8"/>
      <c r="S13" s="8">
        <f>SUM(L13:R13)</f>
        <v>0</v>
      </c>
      <c r="T13" s="2" t="s">
        <v>192</v>
      </c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</row>
    <row r="14" spans="1:71" s="7" customFormat="1" ht="12.75" customHeight="1" x14ac:dyDescent="0.2">
      <c r="A14" s="16" t="s">
        <v>185</v>
      </c>
      <c r="B14" s="14" t="s">
        <v>47</v>
      </c>
      <c r="C14" s="14" t="s">
        <v>123</v>
      </c>
      <c r="D14" s="17">
        <v>22666697</v>
      </c>
      <c r="E14" s="17">
        <v>1500000</v>
      </c>
      <c r="F14" s="14" t="s">
        <v>98</v>
      </c>
      <c r="G14" s="18" t="s">
        <v>81</v>
      </c>
      <c r="H14" s="14" t="s">
        <v>117</v>
      </c>
      <c r="I14" s="14" t="s">
        <v>81</v>
      </c>
      <c r="J14" s="14" t="s">
        <v>79</v>
      </c>
      <c r="K14" s="14" t="s">
        <v>78</v>
      </c>
      <c r="L14" s="8"/>
      <c r="M14" s="8"/>
      <c r="N14" s="8"/>
      <c r="O14" s="8"/>
      <c r="P14" s="8"/>
      <c r="Q14" s="8"/>
      <c r="R14" s="8"/>
      <c r="S14" s="8">
        <f t="shared" ref="S14:S45" si="0">SUM(L14:R14)</f>
        <v>0</v>
      </c>
      <c r="T14" s="31" t="s">
        <v>192</v>
      </c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</row>
    <row r="15" spans="1:71" s="7" customFormat="1" ht="12.75" customHeight="1" x14ac:dyDescent="0.2">
      <c r="A15" s="16" t="s">
        <v>162</v>
      </c>
      <c r="B15" s="14" t="s">
        <v>48</v>
      </c>
      <c r="C15" s="14" t="s">
        <v>124</v>
      </c>
      <c r="D15" s="17">
        <v>20938696</v>
      </c>
      <c r="E15" s="17">
        <v>5500000</v>
      </c>
      <c r="F15" s="14" t="s">
        <v>99</v>
      </c>
      <c r="G15" s="18" t="s">
        <v>78</v>
      </c>
      <c r="H15" s="14" t="s">
        <v>108</v>
      </c>
      <c r="I15" s="14" t="s">
        <v>78</v>
      </c>
      <c r="J15" s="14" t="s">
        <v>80</v>
      </c>
      <c r="K15" s="14" t="s">
        <v>81</v>
      </c>
      <c r="L15" s="8"/>
      <c r="M15" s="8"/>
      <c r="N15" s="8"/>
      <c r="O15" s="8"/>
      <c r="P15" s="8"/>
      <c r="Q15" s="8"/>
      <c r="R15" s="8"/>
      <c r="S15" s="8">
        <f t="shared" si="0"/>
        <v>0</v>
      </c>
      <c r="T15" s="31" t="s">
        <v>192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</row>
    <row r="16" spans="1:71" s="7" customFormat="1" ht="12.75" customHeight="1" x14ac:dyDescent="0.2">
      <c r="A16" s="16" t="s">
        <v>188</v>
      </c>
      <c r="B16" s="14" t="s">
        <v>49</v>
      </c>
      <c r="C16" s="14" t="s">
        <v>125</v>
      </c>
      <c r="D16" s="17">
        <v>877000</v>
      </c>
      <c r="E16" s="17">
        <v>578000</v>
      </c>
      <c r="F16" s="16" t="s">
        <v>100</v>
      </c>
      <c r="G16" s="18" t="s">
        <v>81</v>
      </c>
      <c r="H16" s="14" t="s">
        <v>118</v>
      </c>
      <c r="I16" s="14" t="s">
        <v>81</v>
      </c>
      <c r="J16" s="14" t="s">
        <v>82</v>
      </c>
      <c r="K16" s="14" t="s">
        <v>81</v>
      </c>
      <c r="L16" s="8"/>
      <c r="M16" s="8"/>
      <c r="N16" s="8"/>
      <c r="O16" s="8"/>
      <c r="P16" s="8"/>
      <c r="Q16" s="8"/>
      <c r="R16" s="8"/>
      <c r="S16" s="8">
        <f t="shared" si="0"/>
        <v>0</v>
      </c>
      <c r="T16" s="31" t="s">
        <v>192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</row>
    <row r="17" spans="1:71" s="7" customFormat="1" ht="12.75" customHeight="1" x14ac:dyDescent="0.2">
      <c r="A17" s="16" t="s">
        <v>156</v>
      </c>
      <c r="B17" s="14" t="s">
        <v>50</v>
      </c>
      <c r="C17" s="14" t="s">
        <v>126</v>
      </c>
      <c r="D17" s="17">
        <v>48716900</v>
      </c>
      <c r="E17" s="17">
        <v>16000000</v>
      </c>
      <c r="F17" s="16"/>
      <c r="G17" s="18"/>
      <c r="H17" s="14" t="s">
        <v>99</v>
      </c>
      <c r="I17" s="14" t="s">
        <v>78</v>
      </c>
      <c r="J17" s="14" t="s">
        <v>83</v>
      </c>
      <c r="K17" s="14" t="s">
        <v>78</v>
      </c>
      <c r="L17" s="8"/>
      <c r="M17" s="8"/>
      <c r="N17" s="8"/>
      <c r="O17" s="8"/>
      <c r="P17" s="8"/>
      <c r="Q17" s="8"/>
      <c r="R17" s="8"/>
      <c r="S17" s="8">
        <f t="shared" si="0"/>
        <v>0</v>
      </c>
      <c r="T17" s="31" t="s">
        <v>192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</row>
    <row r="18" spans="1:71" s="7" customFormat="1" ht="12" x14ac:dyDescent="0.2">
      <c r="A18" s="16" t="s">
        <v>165</v>
      </c>
      <c r="B18" s="14" t="s">
        <v>51</v>
      </c>
      <c r="C18" s="14" t="s">
        <v>127</v>
      </c>
      <c r="D18" s="17">
        <v>29931000</v>
      </c>
      <c r="E18" s="17">
        <v>11000000</v>
      </c>
      <c r="F18" s="16" t="s">
        <v>101</v>
      </c>
      <c r="G18" s="18" t="s">
        <v>78</v>
      </c>
      <c r="H18" s="14"/>
      <c r="I18" s="14"/>
      <c r="J18" s="14" t="s">
        <v>84</v>
      </c>
      <c r="K18" s="14" t="s">
        <v>78</v>
      </c>
      <c r="L18" s="8"/>
      <c r="M18" s="8"/>
      <c r="N18" s="8"/>
      <c r="O18" s="8"/>
      <c r="P18" s="8"/>
      <c r="Q18" s="8"/>
      <c r="R18" s="8"/>
      <c r="S18" s="8">
        <f t="shared" si="0"/>
        <v>0</v>
      </c>
      <c r="T18" s="31" t="s">
        <v>192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</row>
    <row r="19" spans="1:71" s="7" customFormat="1" ht="12.75" customHeight="1" x14ac:dyDescent="0.2">
      <c r="A19" s="16" t="s">
        <v>181</v>
      </c>
      <c r="B19" s="14" t="s">
        <v>52</v>
      </c>
      <c r="C19" s="14" t="s">
        <v>128</v>
      </c>
      <c r="D19" s="17">
        <v>11790600</v>
      </c>
      <c r="E19" s="17">
        <v>6000000</v>
      </c>
      <c r="F19" s="14" t="s">
        <v>102</v>
      </c>
      <c r="G19" s="18" t="s">
        <v>78</v>
      </c>
      <c r="H19" s="14" t="s">
        <v>118</v>
      </c>
      <c r="I19" s="14" t="s">
        <v>78</v>
      </c>
      <c r="J19" s="14" t="s">
        <v>85</v>
      </c>
      <c r="K19" s="14" t="s">
        <v>78</v>
      </c>
      <c r="L19" s="8"/>
      <c r="M19" s="8"/>
      <c r="N19" s="8"/>
      <c r="O19" s="8"/>
      <c r="P19" s="8"/>
      <c r="Q19" s="8"/>
      <c r="R19" s="8"/>
      <c r="S19" s="8">
        <f t="shared" si="0"/>
        <v>0</v>
      </c>
      <c r="T19" s="31" t="s">
        <v>192</v>
      </c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</row>
    <row r="20" spans="1:71" s="7" customFormat="1" ht="12.75" customHeight="1" x14ac:dyDescent="0.2">
      <c r="A20" s="16" t="s">
        <v>178</v>
      </c>
      <c r="B20" s="14" t="s">
        <v>53</v>
      </c>
      <c r="C20" s="14" t="s">
        <v>129</v>
      </c>
      <c r="D20" s="17">
        <v>23927100</v>
      </c>
      <c r="E20" s="17">
        <v>9500000</v>
      </c>
      <c r="F20" s="16"/>
      <c r="G20" s="18"/>
      <c r="H20" s="14" t="s">
        <v>119</v>
      </c>
      <c r="I20" s="14" t="s">
        <v>78</v>
      </c>
      <c r="J20" s="14" t="s">
        <v>86</v>
      </c>
      <c r="K20" s="14" t="s">
        <v>78</v>
      </c>
      <c r="L20" s="8"/>
      <c r="M20" s="8"/>
      <c r="N20" s="8"/>
      <c r="O20" s="8"/>
      <c r="P20" s="8"/>
      <c r="Q20" s="8"/>
      <c r="R20" s="8"/>
      <c r="S20" s="8">
        <f t="shared" si="0"/>
        <v>0</v>
      </c>
      <c r="T20" s="31" t="s">
        <v>192</v>
      </c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</row>
    <row r="21" spans="1:71" s="7" customFormat="1" ht="13.5" customHeight="1" x14ac:dyDescent="0.2">
      <c r="A21" s="16" t="s">
        <v>167</v>
      </c>
      <c r="B21" s="14" t="s">
        <v>53</v>
      </c>
      <c r="C21" s="14" t="s">
        <v>130</v>
      </c>
      <c r="D21" s="17">
        <v>8077000</v>
      </c>
      <c r="E21" s="17">
        <v>3000000</v>
      </c>
      <c r="F21" s="16"/>
      <c r="G21" s="18"/>
      <c r="H21" s="14" t="s">
        <v>109</v>
      </c>
      <c r="I21" s="14" t="s">
        <v>81</v>
      </c>
      <c r="J21" s="14" t="s">
        <v>87</v>
      </c>
      <c r="K21" s="14" t="s">
        <v>78</v>
      </c>
      <c r="L21" s="8"/>
      <c r="M21" s="8"/>
      <c r="N21" s="8"/>
      <c r="O21" s="8"/>
      <c r="P21" s="8"/>
      <c r="Q21" s="8"/>
      <c r="R21" s="8"/>
      <c r="S21" s="8">
        <f t="shared" si="0"/>
        <v>0</v>
      </c>
      <c r="T21" s="31" t="s">
        <v>192</v>
      </c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</row>
    <row r="22" spans="1:71" s="7" customFormat="1" ht="12.75" customHeight="1" x14ac:dyDescent="0.2">
      <c r="A22" s="16" t="s">
        <v>166</v>
      </c>
      <c r="B22" s="14" t="s">
        <v>54</v>
      </c>
      <c r="C22" s="14" t="s">
        <v>131</v>
      </c>
      <c r="D22" s="17">
        <v>28085600</v>
      </c>
      <c r="E22" s="17">
        <v>8000000</v>
      </c>
      <c r="F22" s="14" t="s">
        <v>103</v>
      </c>
      <c r="G22" s="18" t="s">
        <v>81</v>
      </c>
      <c r="H22" s="14" t="s">
        <v>106</v>
      </c>
      <c r="I22" s="14" t="s">
        <v>78</v>
      </c>
      <c r="J22" s="14" t="s">
        <v>88</v>
      </c>
      <c r="K22" s="14" t="s">
        <v>78</v>
      </c>
      <c r="L22" s="8"/>
      <c r="M22" s="8"/>
      <c r="N22" s="8"/>
      <c r="O22" s="8"/>
      <c r="P22" s="8"/>
      <c r="Q22" s="8"/>
      <c r="R22" s="8"/>
      <c r="S22" s="8">
        <f t="shared" si="0"/>
        <v>0</v>
      </c>
      <c r="T22" s="31" t="s">
        <v>192</v>
      </c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</row>
    <row r="23" spans="1:71" s="7" customFormat="1" ht="12.75" customHeight="1" x14ac:dyDescent="0.2">
      <c r="A23" s="16" t="s">
        <v>170</v>
      </c>
      <c r="B23" s="14" t="s">
        <v>55</v>
      </c>
      <c r="C23" s="14" t="s">
        <v>132</v>
      </c>
      <c r="D23" s="17">
        <v>25312400</v>
      </c>
      <c r="E23" s="17">
        <v>11000000</v>
      </c>
      <c r="F23" s="14"/>
      <c r="G23" s="18"/>
      <c r="H23" s="14"/>
      <c r="I23" s="14"/>
      <c r="J23" s="14" t="s">
        <v>89</v>
      </c>
      <c r="K23" s="14" t="s">
        <v>78</v>
      </c>
      <c r="L23" s="8"/>
      <c r="M23" s="8"/>
      <c r="N23" s="8"/>
      <c r="O23" s="8"/>
      <c r="P23" s="8"/>
      <c r="Q23" s="8"/>
      <c r="R23" s="8"/>
      <c r="S23" s="8">
        <f t="shared" si="0"/>
        <v>0</v>
      </c>
      <c r="T23" s="31" t="s">
        <v>192</v>
      </c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</row>
    <row r="24" spans="1:71" s="7" customFormat="1" ht="12.75" customHeight="1" x14ac:dyDescent="0.2">
      <c r="A24" s="16" t="s">
        <v>175</v>
      </c>
      <c r="B24" s="14" t="s">
        <v>56</v>
      </c>
      <c r="C24" s="14" t="s">
        <v>133</v>
      </c>
      <c r="D24" s="17">
        <v>15200000</v>
      </c>
      <c r="E24" s="17">
        <v>5000000</v>
      </c>
      <c r="F24" s="14" t="s">
        <v>104</v>
      </c>
      <c r="G24" s="18" t="s">
        <v>78</v>
      </c>
      <c r="H24" s="14" t="s">
        <v>110</v>
      </c>
      <c r="I24" s="14" t="s">
        <v>78</v>
      </c>
      <c r="J24" s="14"/>
      <c r="K24" s="14"/>
      <c r="L24" s="8"/>
      <c r="M24" s="8"/>
      <c r="N24" s="8"/>
      <c r="O24" s="8"/>
      <c r="P24" s="8"/>
      <c r="Q24" s="8"/>
      <c r="R24" s="8"/>
      <c r="S24" s="8">
        <f t="shared" si="0"/>
        <v>0</v>
      </c>
      <c r="T24" s="31" t="s">
        <v>192</v>
      </c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</row>
    <row r="25" spans="1:71" s="7" customFormat="1" ht="12.75" customHeight="1" x14ac:dyDescent="0.2">
      <c r="A25" s="16" t="s">
        <v>183</v>
      </c>
      <c r="B25" s="14" t="s">
        <v>57</v>
      </c>
      <c r="C25" s="14" t="s">
        <v>134</v>
      </c>
      <c r="D25" s="17">
        <v>49247000</v>
      </c>
      <c r="E25" s="17">
        <v>11000000</v>
      </c>
      <c r="F25" s="16" t="s">
        <v>105</v>
      </c>
      <c r="G25" s="18" t="s">
        <v>78</v>
      </c>
      <c r="H25" s="14" t="s">
        <v>120</v>
      </c>
      <c r="I25" s="14" t="s">
        <v>78</v>
      </c>
      <c r="J25" s="14" t="s">
        <v>90</v>
      </c>
      <c r="K25" s="14" t="s">
        <v>78</v>
      </c>
      <c r="L25" s="8"/>
      <c r="M25" s="8"/>
      <c r="N25" s="8"/>
      <c r="O25" s="8"/>
      <c r="P25" s="8"/>
      <c r="Q25" s="8"/>
      <c r="R25" s="8"/>
      <c r="S25" s="8">
        <f t="shared" si="0"/>
        <v>0</v>
      </c>
      <c r="T25" s="31" t="s">
        <v>192</v>
      </c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</row>
    <row r="26" spans="1:71" s="7" customFormat="1" ht="12" x14ac:dyDescent="0.2">
      <c r="A26" s="16" t="s">
        <v>158</v>
      </c>
      <c r="B26" s="14" t="s">
        <v>58</v>
      </c>
      <c r="C26" s="14" t="s">
        <v>135</v>
      </c>
      <c r="D26" s="17">
        <v>56531300</v>
      </c>
      <c r="E26" s="17">
        <v>15000000</v>
      </c>
      <c r="F26" s="16" t="s">
        <v>106</v>
      </c>
      <c r="G26" s="18" t="s">
        <v>78</v>
      </c>
      <c r="H26" s="14" t="s">
        <v>116</v>
      </c>
      <c r="I26" s="14" t="s">
        <v>78</v>
      </c>
      <c r="J26" s="14" t="s">
        <v>91</v>
      </c>
      <c r="K26" s="14" t="s">
        <v>78</v>
      </c>
      <c r="L26" s="8"/>
      <c r="M26" s="8"/>
      <c r="N26" s="8"/>
      <c r="O26" s="8"/>
      <c r="P26" s="8"/>
      <c r="Q26" s="8"/>
      <c r="R26" s="8"/>
      <c r="S26" s="8">
        <f t="shared" si="0"/>
        <v>0</v>
      </c>
      <c r="T26" s="31" t="s">
        <v>192</v>
      </c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</row>
    <row r="27" spans="1:71" s="7" customFormat="1" ht="12.75" customHeight="1" x14ac:dyDescent="0.2">
      <c r="A27" s="16" t="s">
        <v>171</v>
      </c>
      <c r="B27" s="14" t="s">
        <v>59</v>
      </c>
      <c r="C27" s="14" t="s">
        <v>136</v>
      </c>
      <c r="D27" s="17">
        <v>17000000</v>
      </c>
      <c r="E27" s="17">
        <v>10000000</v>
      </c>
      <c r="F27" s="16" t="s">
        <v>107</v>
      </c>
      <c r="G27" s="18" t="s">
        <v>78</v>
      </c>
      <c r="H27" s="14" t="s">
        <v>100</v>
      </c>
      <c r="I27" s="14" t="s">
        <v>78</v>
      </c>
      <c r="J27" s="14" t="s">
        <v>79</v>
      </c>
      <c r="K27" s="14" t="s">
        <v>78</v>
      </c>
      <c r="L27" s="8"/>
      <c r="M27" s="8"/>
      <c r="N27" s="8"/>
      <c r="O27" s="8"/>
      <c r="P27" s="8"/>
      <c r="Q27" s="8"/>
      <c r="R27" s="8"/>
      <c r="S27" s="8">
        <f t="shared" si="0"/>
        <v>0</v>
      </c>
      <c r="T27" s="31" t="s">
        <v>192</v>
      </c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</row>
    <row r="28" spans="1:71" s="7" customFormat="1" ht="12.75" customHeight="1" x14ac:dyDescent="0.2">
      <c r="A28" s="16" t="s">
        <v>184</v>
      </c>
      <c r="B28" s="14" t="s">
        <v>60</v>
      </c>
      <c r="C28" s="14" t="s">
        <v>137</v>
      </c>
      <c r="D28" s="17">
        <v>25408000</v>
      </c>
      <c r="E28" s="17">
        <v>5000000</v>
      </c>
      <c r="F28" s="14" t="s">
        <v>108</v>
      </c>
      <c r="G28" s="18" t="s">
        <v>78</v>
      </c>
      <c r="H28" s="14"/>
      <c r="I28" s="14"/>
      <c r="J28" s="14" t="s">
        <v>92</v>
      </c>
      <c r="K28" s="14" t="s">
        <v>81</v>
      </c>
      <c r="L28" s="8"/>
      <c r="M28" s="8"/>
      <c r="N28" s="8"/>
      <c r="O28" s="8"/>
      <c r="P28" s="8"/>
      <c r="Q28" s="8"/>
      <c r="R28" s="8"/>
      <c r="S28" s="8">
        <f t="shared" si="0"/>
        <v>0</v>
      </c>
      <c r="T28" s="31" t="s">
        <v>192</v>
      </c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</row>
    <row r="29" spans="1:71" s="7" customFormat="1" ht="12.75" customHeight="1" x14ac:dyDescent="0.2">
      <c r="A29" s="19" t="s">
        <v>168</v>
      </c>
      <c r="B29" s="9" t="s">
        <v>61</v>
      </c>
      <c r="C29" s="9" t="s">
        <v>138</v>
      </c>
      <c r="D29" s="20">
        <v>40600000</v>
      </c>
      <c r="E29" s="20">
        <v>10000000</v>
      </c>
      <c r="F29" s="16"/>
      <c r="G29" s="18"/>
      <c r="H29" s="14"/>
      <c r="I29" s="14"/>
      <c r="J29" s="14" t="s">
        <v>82</v>
      </c>
      <c r="K29" s="14" t="s">
        <v>78</v>
      </c>
      <c r="L29" s="8"/>
      <c r="M29" s="8"/>
      <c r="N29" s="8"/>
      <c r="O29" s="8"/>
      <c r="P29" s="8"/>
      <c r="Q29" s="8"/>
      <c r="R29" s="8"/>
      <c r="S29" s="8">
        <f t="shared" si="0"/>
        <v>0</v>
      </c>
      <c r="T29" s="31" t="s">
        <v>192</v>
      </c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</row>
    <row r="30" spans="1:71" s="7" customFormat="1" ht="12.75" customHeight="1" x14ac:dyDescent="0.2">
      <c r="A30" s="16" t="s">
        <v>164</v>
      </c>
      <c r="B30" s="14" t="s">
        <v>62</v>
      </c>
      <c r="C30" s="14" t="s">
        <v>139</v>
      </c>
      <c r="D30" s="17">
        <v>81131310</v>
      </c>
      <c r="E30" s="17">
        <v>19300000</v>
      </c>
      <c r="F30" s="16"/>
      <c r="G30" s="18"/>
      <c r="H30" s="14" t="s">
        <v>121</v>
      </c>
      <c r="I30" s="14" t="s">
        <v>78</v>
      </c>
      <c r="J30" s="14" t="s">
        <v>93</v>
      </c>
      <c r="K30" s="14" t="s">
        <v>78</v>
      </c>
      <c r="L30" s="8"/>
      <c r="M30" s="8"/>
      <c r="N30" s="8"/>
      <c r="O30" s="8"/>
      <c r="P30" s="8"/>
      <c r="Q30" s="8"/>
      <c r="R30" s="8"/>
      <c r="S30" s="8">
        <f t="shared" si="0"/>
        <v>0</v>
      </c>
      <c r="T30" s="31" t="s">
        <v>192</v>
      </c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</row>
    <row r="31" spans="1:71" s="7" customFormat="1" ht="12" x14ac:dyDescent="0.2">
      <c r="A31" s="16" t="s">
        <v>157</v>
      </c>
      <c r="B31" s="14" t="s">
        <v>63</v>
      </c>
      <c r="C31" s="14" t="s">
        <v>140</v>
      </c>
      <c r="D31" s="17">
        <v>45500000</v>
      </c>
      <c r="E31" s="17">
        <v>8000000</v>
      </c>
      <c r="F31" s="16" t="s">
        <v>109</v>
      </c>
      <c r="G31" s="18" t="s">
        <v>81</v>
      </c>
      <c r="H31" s="14"/>
      <c r="I31" s="14"/>
      <c r="J31" s="14" t="s">
        <v>94</v>
      </c>
      <c r="K31" s="14" t="s">
        <v>78</v>
      </c>
      <c r="L31" s="8"/>
      <c r="M31" s="8"/>
      <c r="N31" s="8"/>
      <c r="O31" s="8"/>
      <c r="P31" s="8"/>
      <c r="Q31" s="8"/>
      <c r="R31" s="8"/>
      <c r="S31" s="8">
        <f t="shared" si="0"/>
        <v>0</v>
      </c>
      <c r="T31" s="31" t="s">
        <v>192</v>
      </c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</row>
    <row r="32" spans="1:71" s="7" customFormat="1" ht="12.75" customHeight="1" x14ac:dyDescent="0.2">
      <c r="A32" s="16" t="s">
        <v>177</v>
      </c>
      <c r="B32" s="14" t="s">
        <v>64</v>
      </c>
      <c r="C32" s="14" t="s">
        <v>141</v>
      </c>
      <c r="D32" s="17">
        <v>29825000</v>
      </c>
      <c r="E32" s="17">
        <v>10000000</v>
      </c>
      <c r="F32" s="14" t="s">
        <v>110</v>
      </c>
      <c r="G32" s="18" t="s">
        <v>78</v>
      </c>
      <c r="H32" s="14" t="s">
        <v>101</v>
      </c>
      <c r="I32" s="14" t="s">
        <v>81</v>
      </c>
      <c r="J32" s="14" t="s">
        <v>85</v>
      </c>
      <c r="K32" s="14" t="s">
        <v>78</v>
      </c>
      <c r="L32" s="8"/>
      <c r="M32" s="8"/>
      <c r="N32" s="8"/>
      <c r="O32" s="8"/>
      <c r="P32" s="8"/>
      <c r="Q32" s="8"/>
      <c r="R32" s="8"/>
      <c r="S32" s="8">
        <f t="shared" si="0"/>
        <v>0</v>
      </c>
      <c r="T32" s="31" t="s">
        <v>192</v>
      </c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</row>
    <row r="33" spans="1:71" s="7" customFormat="1" ht="12.75" customHeight="1" x14ac:dyDescent="0.2">
      <c r="A33" s="16" t="s">
        <v>187</v>
      </c>
      <c r="B33" s="14" t="s">
        <v>65</v>
      </c>
      <c r="C33" s="14" t="s">
        <v>142</v>
      </c>
      <c r="D33" s="17">
        <v>20684940</v>
      </c>
      <c r="E33" s="17">
        <v>8000000</v>
      </c>
      <c r="F33" s="14" t="s">
        <v>111</v>
      </c>
      <c r="G33" s="18" t="s">
        <v>81</v>
      </c>
      <c r="H33" s="14" t="s">
        <v>113</v>
      </c>
      <c r="I33" s="14" t="s">
        <v>81</v>
      </c>
      <c r="J33" s="14" t="s">
        <v>86</v>
      </c>
      <c r="K33" s="14" t="s">
        <v>78</v>
      </c>
      <c r="L33" s="8"/>
      <c r="M33" s="8"/>
      <c r="N33" s="8"/>
      <c r="O33" s="8"/>
      <c r="P33" s="8"/>
      <c r="Q33" s="8"/>
      <c r="R33" s="8"/>
      <c r="S33" s="8">
        <f t="shared" si="0"/>
        <v>0</v>
      </c>
      <c r="T33" s="31" t="s">
        <v>192</v>
      </c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</row>
    <row r="34" spans="1:71" s="7" customFormat="1" ht="12.75" customHeight="1" x14ac:dyDescent="0.2">
      <c r="A34" s="16" t="s">
        <v>182</v>
      </c>
      <c r="B34" s="14" t="s">
        <v>66</v>
      </c>
      <c r="C34" s="14" t="s">
        <v>143</v>
      </c>
      <c r="D34" s="17">
        <v>10671750</v>
      </c>
      <c r="E34" s="17">
        <v>3800000</v>
      </c>
      <c r="F34" s="16" t="s">
        <v>100</v>
      </c>
      <c r="G34" s="18" t="s">
        <v>81</v>
      </c>
      <c r="H34" s="14" t="s">
        <v>108</v>
      </c>
      <c r="I34" s="14" t="s">
        <v>78</v>
      </c>
      <c r="J34" s="14" t="s">
        <v>95</v>
      </c>
      <c r="K34" s="14" t="s">
        <v>78</v>
      </c>
      <c r="L34" s="8"/>
      <c r="M34" s="8"/>
      <c r="N34" s="8"/>
      <c r="O34" s="8"/>
      <c r="P34" s="8"/>
      <c r="Q34" s="8"/>
      <c r="R34" s="8"/>
      <c r="S34" s="8">
        <f t="shared" si="0"/>
        <v>0</v>
      </c>
      <c r="T34" s="31" t="s">
        <v>192</v>
      </c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</row>
    <row r="35" spans="1:71" s="7" customFormat="1" ht="12.75" customHeight="1" x14ac:dyDescent="0.2">
      <c r="A35" s="16" t="s">
        <v>179</v>
      </c>
      <c r="B35" s="14" t="s">
        <v>67</v>
      </c>
      <c r="C35" s="14" t="s">
        <v>144</v>
      </c>
      <c r="D35" s="17">
        <v>33568000</v>
      </c>
      <c r="E35" s="17">
        <v>9850000</v>
      </c>
      <c r="F35" s="16"/>
      <c r="G35" s="18"/>
      <c r="H35" s="14" t="s">
        <v>118</v>
      </c>
      <c r="I35" s="14" t="s">
        <v>78</v>
      </c>
      <c r="J35" s="14" t="s">
        <v>87</v>
      </c>
      <c r="K35" s="14" t="s">
        <v>78</v>
      </c>
      <c r="L35" s="8"/>
      <c r="M35" s="8"/>
      <c r="N35" s="8"/>
      <c r="O35" s="8"/>
      <c r="P35" s="8"/>
      <c r="Q35" s="8"/>
      <c r="R35" s="8"/>
      <c r="S35" s="8">
        <f t="shared" si="0"/>
        <v>0</v>
      </c>
      <c r="T35" s="31" t="s">
        <v>192</v>
      </c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</row>
    <row r="36" spans="1:71" s="7" customFormat="1" ht="12.75" customHeight="1" x14ac:dyDescent="0.2">
      <c r="A36" s="16" t="s">
        <v>180</v>
      </c>
      <c r="B36" s="14" t="s">
        <v>68</v>
      </c>
      <c r="C36" s="14" t="s">
        <v>145</v>
      </c>
      <c r="D36" s="17">
        <v>24270000</v>
      </c>
      <c r="E36" s="17">
        <v>8000000</v>
      </c>
      <c r="F36" s="16" t="s">
        <v>112</v>
      </c>
      <c r="G36" s="18" t="s">
        <v>81</v>
      </c>
      <c r="H36" s="14"/>
      <c r="I36" s="14"/>
      <c r="J36" s="14" t="s">
        <v>89</v>
      </c>
      <c r="K36" s="14" t="s">
        <v>78</v>
      </c>
      <c r="L36" s="8"/>
      <c r="M36" s="8"/>
      <c r="N36" s="8"/>
      <c r="O36" s="8"/>
      <c r="P36" s="8"/>
      <c r="Q36" s="8"/>
      <c r="R36" s="8"/>
      <c r="S36" s="8">
        <f t="shared" si="0"/>
        <v>0</v>
      </c>
      <c r="T36" s="31" t="s">
        <v>192</v>
      </c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</row>
    <row r="37" spans="1:71" s="7" customFormat="1" ht="12.75" customHeight="1" x14ac:dyDescent="0.2">
      <c r="A37" s="16" t="s">
        <v>186</v>
      </c>
      <c r="B37" s="14" t="s">
        <v>69</v>
      </c>
      <c r="C37" s="14" t="s">
        <v>146</v>
      </c>
      <c r="D37" s="17">
        <v>68925300</v>
      </c>
      <c r="E37" s="17">
        <v>12000000</v>
      </c>
      <c r="F37" s="14"/>
      <c r="G37" s="18"/>
      <c r="H37" s="14" t="s">
        <v>111</v>
      </c>
      <c r="I37" s="14" t="s">
        <v>81</v>
      </c>
      <c r="J37" s="14"/>
      <c r="K37" s="14"/>
      <c r="L37" s="8"/>
      <c r="M37" s="8"/>
      <c r="N37" s="8"/>
      <c r="O37" s="8"/>
      <c r="P37" s="8"/>
      <c r="Q37" s="8"/>
      <c r="R37" s="8"/>
      <c r="S37" s="8">
        <f t="shared" si="0"/>
        <v>0</v>
      </c>
      <c r="T37" s="31" t="s">
        <v>192</v>
      </c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</row>
    <row r="38" spans="1:71" s="7" customFormat="1" ht="12.75" customHeight="1" x14ac:dyDescent="0.2">
      <c r="A38" s="16" t="s">
        <v>163</v>
      </c>
      <c r="B38" s="14" t="s">
        <v>70</v>
      </c>
      <c r="C38" s="14" t="s">
        <v>147</v>
      </c>
      <c r="D38" s="17">
        <v>67487000</v>
      </c>
      <c r="E38" s="17">
        <v>16000000</v>
      </c>
      <c r="F38" s="16"/>
      <c r="G38" s="18"/>
      <c r="H38" s="14" t="s">
        <v>105</v>
      </c>
      <c r="I38" s="14" t="s">
        <v>78</v>
      </c>
      <c r="J38" s="14" t="s">
        <v>90</v>
      </c>
      <c r="K38" s="14" t="s">
        <v>78</v>
      </c>
      <c r="L38" s="8"/>
      <c r="M38" s="8"/>
      <c r="N38" s="8"/>
      <c r="O38" s="8"/>
      <c r="P38" s="8"/>
      <c r="Q38" s="8"/>
      <c r="R38" s="8"/>
      <c r="S38" s="8">
        <f t="shared" si="0"/>
        <v>0</v>
      </c>
      <c r="T38" s="31" t="s">
        <v>192</v>
      </c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</row>
    <row r="39" spans="1:71" s="7" customFormat="1" ht="12" x14ac:dyDescent="0.2">
      <c r="A39" s="16" t="s">
        <v>169</v>
      </c>
      <c r="B39" s="14" t="s">
        <v>71</v>
      </c>
      <c r="C39" s="14" t="s">
        <v>148</v>
      </c>
      <c r="D39" s="17">
        <v>80560948</v>
      </c>
      <c r="E39" s="17">
        <v>18000000</v>
      </c>
      <c r="F39" s="16"/>
      <c r="G39" s="18"/>
      <c r="H39" s="14" t="s">
        <v>105</v>
      </c>
      <c r="I39" s="14" t="s">
        <v>78</v>
      </c>
      <c r="J39" s="14" t="s">
        <v>94</v>
      </c>
      <c r="K39" s="14" t="s">
        <v>78</v>
      </c>
      <c r="L39" s="8"/>
      <c r="M39" s="8"/>
      <c r="N39" s="8"/>
      <c r="O39" s="8"/>
      <c r="P39" s="8"/>
      <c r="Q39" s="8"/>
      <c r="R39" s="8"/>
      <c r="S39" s="8">
        <f t="shared" si="0"/>
        <v>0</v>
      </c>
      <c r="T39" s="31" t="s">
        <v>192</v>
      </c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</row>
    <row r="40" spans="1:71" s="7" customFormat="1" ht="12.75" customHeight="1" x14ac:dyDescent="0.2">
      <c r="A40" s="16" t="s">
        <v>174</v>
      </c>
      <c r="B40" s="14" t="s">
        <v>72</v>
      </c>
      <c r="C40" s="14" t="s">
        <v>149</v>
      </c>
      <c r="D40" s="17">
        <v>26580000</v>
      </c>
      <c r="E40" s="17">
        <v>10000000</v>
      </c>
      <c r="F40" s="14" t="s">
        <v>113</v>
      </c>
      <c r="G40" s="18" t="s">
        <v>81</v>
      </c>
      <c r="H40" s="14" t="s">
        <v>97</v>
      </c>
      <c r="I40" s="14" t="s">
        <v>78</v>
      </c>
      <c r="J40" s="14" t="s">
        <v>79</v>
      </c>
      <c r="K40" s="14" t="s">
        <v>78</v>
      </c>
      <c r="L40" s="8"/>
      <c r="M40" s="8"/>
      <c r="N40" s="8"/>
      <c r="O40" s="8"/>
      <c r="P40" s="8"/>
      <c r="Q40" s="8"/>
      <c r="R40" s="8"/>
      <c r="S40" s="8">
        <f t="shared" si="0"/>
        <v>0</v>
      </c>
      <c r="T40" s="31" t="s">
        <v>192</v>
      </c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</row>
    <row r="41" spans="1:71" s="7" customFormat="1" ht="12.75" customHeight="1" x14ac:dyDescent="0.2">
      <c r="A41" s="16" t="s">
        <v>160</v>
      </c>
      <c r="B41" s="14" t="s">
        <v>63</v>
      </c>
      <c r="C41" s="14" t="s">
        <v>150</v>
      </c>
      <c r="D41" s="17">
        <v>46850000</v>
      </c>
      <c r="E41" s="17">
        <v>12000000</v>
      </c>
      <c r="F41" s="14"/>
      <c r="G41" s="18"/>
      <c r="H41" s="14"/>
      <c r="I41" s="14"/>
      <c r="J41" s="14" t="s">
        <v>80</v>
      </c>
      <c r="K41" s="14" t="s">
        <v>78</v>
      </c>
      <c r="L41" s="8"/>
      <c r="M41" s="8"/>
      <c r="N41" s="8"/>
      <c r="O41" s="8"/>
      <c r="P41" s="8"/>
      <c r="Q41" s="8"/>
      <c r="R41" s="8"/>
      <c r="S41" s="8">
        <f t="shared" si="0"/>
        <v>0</v>
      </c>
      <c r="T41" s="31" t="s">
        <v>192</v>
      </c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</row>
    <row r="42" spans="1:71" s="7" customFormat="1" ht="12.75" customHeight="1" x14ac:dyDescent="0.2">
      <c r="A42" s="16" t="s">
        <v>173</v>
      </c>
      <c r="B42" s="14" t="s">
        <v>73</v>
      </c>
      <c r="C42" s="14" t="s">
        <v>151</v>
      </c>
      <c r="D42" s="17">
        <v>38860300</v>
      </c>
      <c r="E42" s="17">
        <v>10000000</v>
      </c>
      <c r="F42" s="14" t="s">
        <v>114</v>
      </c>
      <c r="G42" s="18" t="s">
        <v>78</v>
      </c>
      <c r="H42" s="14"/>
      <c r="I42" s="14"/>
      <c r="J42" s="14" t="s">
        <v>96</v>
      </c>
      <c r="K42" s="14" t="s">
        <v>78</v>
      </c>
      <c r="L42" s="8"/>
      <c r="M42" s="8"/>
      <c r="N42" s="8"/>
      <c r="O42" s="8"/>
      <c r="P42" s="8"/>
      <c r="Q42" s="8"/>
      <c r="R42" s="8"/>
      <c r="S42" s="8">
        <f t="shared" si="0"/>
        <v>0</v>
      </c>
      <c r="T42" s="31" t="s">
        <v>192</v>
      </c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</row>
    <row r="43" spans="1:71" s="7" customFormat="1" ht="12.75" customHeight="1" x14ac:dyDescent="0.2">
      <c r="A43" s="19" t="s">
        <v>159</v>
      </c>
      <c r="B43" s="9" t="s">
        <v>74</v>
      </c>
      <c r="C43" s="9" t="s">
        <v>152</v>
      </c>
      <c r="D43" s="20">
        <v>33615160</v>
      </c>
      <c r="E43" s="20">
        <v>11000000</v>
      </c>
      <c r="F43" s="16" t="s">
        <v>105</v>
      </c>
      <c r="G43" s="18" t="s">
        <v>78</v>
      </c>
      <c r="H43" s="14" t="s">
        <v>110</v>
      </c>
      <c r="I43" s="14" t="s">
        <v>78</v>
      </c>
      <c r="J43" s="14" t="s">
        <v>93</v>
      </c>
      <c r="K43" s="14" t="s">
        <v>78</v>
      </c>
      <c r="L43" s="8"/>
      <c r="M43" s="8"/>
      <c r="N43" s="8"/>
      <c r="O43" s="8"/>
      <c r="P43" s="8"/>
      <c r="Q43" s="8"/>
      <c r="R43" s="8"/>
      <c r="S43" s="8">
        <f t="shared" si="0"/>
        <v>0</v>
      </c>
      <c r="T43" s="31" t="s">
        <v>192</v>
      </c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</row>
    <row r="44" spans="1:71" s="7" customFormat="1" ht="12.75" customHeight="1" x14ac:dyDescent="0.2">
      <c r="A44" s="16" t="s">
        <v>161</v>
      </c>
      <c r="B44" s="14" t="s">
        <v>75</v>
      </c>
      <c r="C44" s="14" t="s">
        <v>153</v>
      </c>
      <c r="D44" s="17">
        <v>14200000</v>
      </c>
      <c r="E44" s="17">
        <v>3500000</v>
      </c>
      <c r="F44" s="16" t="s">
        <v>115</v>
      </c>
      <c r="G44" s="18" t="s">
        <v>78</v>
      </c>
      <c r="H44" s="14"/>
      <c r="I44" s="14"/>
      <c r="J44" s="14" t="s">
        <v>84</v>
      </c>
      <c r="K44" s="14" t="s">
        <v>78</v>
      </c>
      <c r="L44" s="8"/>
      <c r="M44" s="8"/>
      <c r="N44" s="8"/>
      <c r="O44" s="8"/>
      <c r="P44" s="8"/>
      <c r="Q44" s="8"/>
      <c r="R44" s="8"/>
      <c r="S44" s="8">
        <f t="shared" si="0"/>
        <v>0</v>
      </c>
      <c r="T44" s="31" t="s">
        <v>192</v>
      </c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</row>
    <row r="45" spans="1:71" s="7" customFormat="1" ht="12.75" customHeight="1" x14ac:dyDescent="0.2">
      <c r="A45" s="16" t="s">
        <v>172</v>
      </c>
      <c r="B45" s="14" t="s">
        <v>76</v>
      </c>
      <c r="C45" s="14" t="s">
        <v>154</v>
      </c>
      <c r="D45" s="17">
        <v>14044100</v>
      </c>
      <c r="E45" s="17">
        <v>7000000</v>
      </c>
      <c r="F45" s="16" t="s">
        <v>116</v>
      </c>
      <c r="G45" s="18" t="s">
        <v>78</v>
      </c>
      <c r="H45" s="14" t="s">
        <v>100</v>
      </c>
      <c r="I45" s="14" t="s">
        <v>81</v>
      </c>
      <c r="J45" s="14" t="s">
        <v>85</v>
      </c>
      <c r="K45" s="14" t="s">
        <v>78</v>
      </c>
      <c r="L45" s="8"/>
      <c r="M45" s="8"/>
      <c r="N45" s="8"/>
      <c r="O45" s="8"/>
      <c r="P45" s="8"/>
      <c r="Q45" s="8"/>
      <c r="R45" s="8"/>
      <c r="S45" s="8">
        <f t="shared" si="0"/>
        <v>0</v>
      </c>
      <c r="T45" s="31" t="s">
        <v>192</v>
      </c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</row>
    <row r="46" spans="1:71" ht="12" x14ac:dyDescent="0.3">
      <c r="D46" s="11">
        <f>SUM(D13:D45)</f>
        <v>1102818101</v>
      </c>
      <c r="E46" s="11">
        <f>SUM(E13:E45)</f>
        <v>306028000</v>
      </c>
      <c r="F46" s="11"/>
    </row>
    <row r="47" spans="1:71" ht="12" x14ac:dyDescent="0.3">
      <c r="E47" s="11"/>
      <c r="F47" s="11"/>
      <c r="G47" s="11"/>
      <c r="H47" s="11"/>
      <c r="S47" s="2" t="s">
        <v>20</v>
      </c>
    </row>
    <row r="48" spans="1:71" ht="12" x14ac:dyDescent="0.3"/>
    <row r="49" ht="12" x14ac:dyDescent="0.3"/>
    <row r="50" ht="12" x14ac:dyDescent="0.3"/>
    <row r="51" ht="12" x14ac:dyDescent="0.3"/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45" xr:uid="{4EA6C9E9-92F6-4D96-B9D3-F13FE36B13E1}">
      <formula1>40</formula1>
    </dataValidation>
    <dataValidation type="decimal" operator="lessThanOrEqual" allowBlank="1" showInputMessage="1" showErrorMessage="1" error="max. 15" sqref="M13:N45" xr:uid="{FDA904C5-F08A-438E-86FD-7FC21DC5BC77}">
      <formula1>15</formula1>
    </dataValidation>
    <dataValidation type="decimal" operator="lessThanOrEqual" allowBlank="1" showInputMessage="1" showErrorMessage="1" error="max. 10" sqref="P13:Q45" xr:uid="{83D293FD-6D00-4564-B6D6-44F29703C9A3}">
      <formula1>10</formula1>
    </dataValidation>
    <dataValidation type="decimal" operator="lessThanOrEqual" allowBlank="1" showInputMessage="1" showErrorMessage="1" error="max. 5" sqref="O13:O45 R13:R45" xr:uid="{A03EA2D1-B3D5-4E92-9D8C-C50806EF6DC2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celovečerní hraný film</vt:lpstr>
      <vt:lpstr>HB</vt:lpstr>
      <vt:lpstr>JK</vt:lpstr>
      <vt:lpstr>MŠ</vt:lpstr>
      <vt:lpstr>OZ</vt:lpstr>
      <vt:lpstr>TCD</vt:lpstr>
      <vt:lpstr>LC</vt:lpstr>
      <vt:lpstr>LD</vt:lpstr>
      <vt:lpstr>'celovečerní hraný film'!Oblast_tisku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2021-10-07T15:40:47Z</dcterms:modified>
</cp:coreProperties>
</file>